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203-1t2022\2203-1t2022\PlanesSistemaIndividual\"/>
    </mc:Choice>
  </mc:AlternateContent>
  <xr:revisionPtr revIDLastSave="0" documentId="8_{0875FE5B-5A44-4535-AC24-DF0773D8F11C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F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B4" i="1" l="1"/>
  <c r="Z4" i="1"/>
  <c r="U4" i="1"/>
  <c r="D4" i="1"/>
  <c r="S3" i="1"/>
  <c r="Q3" i="1"/>
  <c r="O3" i="1"/>
  <c r="M3" i="1"/>
  <c r="K3" i="1"/>
  <c r="I3" i="1"/>
  <c r="G3" i="1"/>
  <c r="E3" i="1"/>
  <c r="AC1" i="1"/>
</calcChain>
</file>

<file path=xl/sharedStrings.xml><?xml version="1.0" encoding="utf-8"?>
<sst xmlns="http://schemas.openxmlformats.org/spreadsheetml/2006/main" count="1657" uniqueCount="276">
  <si>
    <t xml:space="preserve">    </t>
  </si>
  <si>
    <t>PLANES DE PENSIONES DEL SISTEMA INDIVIDUAL - GARANTIZADOS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</si>
  <si>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</si>
  <si>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</si>
  <si>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</si>
  <si>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</si>
  <si>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</si>
  <si>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</si>
  <si>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</si>
  <si>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</si>
  <si>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</si>
  <si>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</si>
  <si>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</si>
  <si>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</si>
  <si>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</si>
  <si>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</si>
  <si>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</si>
  <si>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</si>
  <si>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</si>
  <si>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</si>
  <si>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</si>
  <si>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</si>
  <si>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</si>
  <si>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</si>
  <si>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</si>
  <si>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</si>
  <si>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</si>
  <si>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</si>
  <si>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</si>
  <si>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</si>
  <si>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</si>
  <si>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</si>
  <si>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</si>
  <si>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</si>
  <si>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*</t>
  </si>
  <si>
    <t>código</t>
  </si>
  <si>
    <t>número</t>
  </si>
  <si>
    <t>interno</t>
  </si>
  <si>
    <t>rgtro.FONDO</t>
  </si>
  <si>
    <t>grupo</t>
  </si>
  <si>
    <t xml:space="preserve">CABK DESTINO 2035               </t>
  </si>
  <si>
    <t xml:space="preserve">     </t>
  </si>
  <si>
    <t xml:space="preserve">      </t>
  </si>
  <si>
    <t xml:space="preserve">PENSIONS CAIXA 120      </t>
  </si>
  <si>
    <t xml:space="preserve">CAIXABANK             </t>
  </si>
  <si>
    <t xml:space="preserve">VIDACAIXA                       </t>
  </si>
  <si>
    <t xml:space="preserve">CABK DESTINO 2060               </t>
  </si>
  <si>
    <t xml:space="preserve">PENSIONS CAIXA 92       </t>
  </si>
  <si>
    <t xml:space="preserve">CAIXAB PROTEG.RENTA 2023        </t>
  </si>
  <si>
    <t xml:space="preserve">BANKIA PENS.XXXIX       </t>
  </si>
  <si>
    <t xml:space="preserve">PLANCAIXA INVEST 12             </t>
  </si>
  <si>
    <t xml:space="preserve">PENSIONS CAIXA 80       </t>
  </si>
  <si>
    <t xml:space="preserve">PENEDES P.PROTECCIO 2022        </t>
  </si>
  <si>
    <t xml:space="preserve">PENEDES PENSIO 2        </t>
  </si>
  <si>
    <t xml:space="preserve">GRUPO CASER           </t>
  </si>
  <si>
    <t xml:space="preserve">SA NOSTRA                       </t>
  </si>
  <si>
    <t xml:space="preserve">BBVA PROTECCION 2030            </t>
  </si>
  <si>
    <t xml:space="preserve">BBVA TREINTA Y SIETE    </t>
  </si>
  <si>
    <t xml:space="preserve">BBVA                  </t>
  </si>
  <si>
    <t xml:space="preserve">BBVA PENSIONES                  </t>
  </si>
  <si>
    <t xml:space="preserve">PLANCAIXA SUPERACION            </t>
  </si>
  <si>
    <t xml:space="preserve">PENSIONS CAIXA 36       </t>
  </si>
  <si>
    <t xml:space="preserve">BBVA PROTECCION 2025            </t>
  </si>
  <si>
    <t xml:space="preserve">BBVA VEINTIOCHO         </t>
  </si>
  <si>
    <t xml:space="preserve">BBVA PL.REVALOR.EUROPA 25       </t>
  </si>
  <si>
    <t xml:space="preserve">BBVA CIENTO TRECE       </t>
  </si>
  <si>
    <t xml:space="preserve">BK ESTABILIDAD                  </t>
  </si>
  <si>
    <t xml:space="preserve">BK R.F. CORTO PLAZO 2   </t>
  </si>
  <si>
    <t xml:space="preserve">MAPFRE                </t>
  </si>
  <si>
    <t xml:space="preserve">BANKINTER SEG. VIDA             </t>
  </si>
  <si>
    <t xml:space="preserve">SANT.BOLSA INFLAC.1             </t>
  </si>
  <si>
    <t xml:space="preserve">SANT.G BOL.INFLAC.1 P.  </t>
  </si>
  <si>
    <t xml:space="preserve">SANTANDER             </t>
  </si>
  <si>
    <t xml:space="preserve">SANTANDER PENSIONES             </t>
  </si>
  <si>
    <t xml:space="preserve">CASER VALOR ALZA                </t>
  </si>
  <si>
    <t xml:space="preserve">AHORRO FUTURO           </t>
  </si>
  <si>
    <t xml:space="preserve">CASER PENSIONES                 </t>
  </si>
  <si>
    <t xml:space="preserve">ABANCA SEGURI.ACTIVA 2031       </t>
  </si>
  <si>
    <t xml:space="preserve">ABANCA PREV.SOCIAL V    </t>
  </si>
  <si>
    <t xml:space="preserve">ABANCA                </t>
  </si>
  <si>
    <t xml:space="preserve">ABANCA VIDA Y PENSIONES         </t>
  </si>
  <si>
    <t xml:space="preserve">BK REVALORIZ.EUROPA 2022        </t>
  </si>
  <si>
    <t xml:space="preserve">BK REVAL.EUROPA 2022    </t>
  </si>
  <si>
    <t xml:space="preserve">PROTECCION 2035                 </t>
  </si>
  <si>
    <t xml:space="preserve">BBVA CUARENTA           </t>
  </si>
  <si>
    <t xml:space="preserve">PC VALOR EN ALZA 2027           </t>
  </si>
  <si>
    <t xml:space="preserve">UNNIM PENSIONES G13             </t>
  </si>
  <si>
    <t xml:space="preserve">UNNIM C5 FP             </t>
  </si>
  <si>
    <t xml:space="preserve">IBERCAJA DE P.SOLIDEZ 50        </t>
  </si>
  <si>
    <t>IBERCAJA PENSIONES VALOR</t>
  </si>
  <si>
    <t xml:space="preserve">IBERCAJA              </t>
  </si>
  <si>
    <t xml:space="preserve">IBERCAJA PENSION                </t>
  </si>
  <si>
    <t xml:space="preserve">BBVA PLAN TRANQUILID.22 B       </t>
  </si>
  <si>
    <t xml:space="preserve">BBVA CINCUENTA Y SIETE  </t>
  </si>
  <si>
    <t xml:space="preserve">BBVA PLAN TRANQUILIDAD 22       </t>
  </si>
  <si>
    <t xml:space="preserve">BBVA CINCUENTA Y SEIS   </t>
  </si>
  <si>
    <t xml:space="preserve">PLANCAIXA EFECTO 10             </t>
  </si>
  <si>
    <t xml:space="preserve">PCAIXA PRIV RENTAB.10   </t>
  </si>
  <si>
    <t xml:space="preserve">FUTURESPAÑA ESTABILIDAD         </t>
  </si>
  <si>
    <t xml:space="preserve">FUTURESPAÑA HORIZONTE V </t>
  </si>
  <si>
    <t xml:space="preserve">SANTALUCIA            </t>
  </si>
  <si>
    <t xml:space="preserve">UNICORP VIDA                    </t>
  </si>
  <si>
    <t xml:space="preserve">CAIXAB PROTECCION 2022 CMV      </t>
  </si>
  <si>
    <t xml:space="preserve">BANKIA PENSIONES LXXXI  </t>
  </si>
  <si>
    <t xml:space="preserve">CAIXAB.PROTEC. 2022 CGV         </t>
  </si>
  <si>
    <t xml:space="preserve">BANKIA PENSIONES LXXVI  </t>
  </si>
  <si>
    <t xml:space="preserve">FORTALEZA                       </t>
  </si>
  <si>
    <t>AHORROPEN.SESENTA Y SEIS</t>
  </si>
  <si>
    <t xml:space="preserve">EUROPOPULAR AHORRO IV           </t>
  </si>
  <si>
    <t xml:space="preserve">EUROPOP.CONSOLID.XIII   </t>
  </si>
  <si>
    <t xml:space="preserve">EUROPOPULAR AHORRO II           </t>
  </si>
  <si>
    <t>EUROPOPULAR CONSOLIDA.XV</t>
  </si>
  <si>
    <t xml:space="preserve">EUROPOPULAR CONS.ACCIONES       </t>
  </si>
  <si>
    <t xml:space="preserve">EUROPOPULAR CONSOLID.X  </t>
  </si>
  <si>
    <t xml:space="preserve">EUROPOPULAR CONS.ACC.II         </t>
  </si>
  <si>
    <t>EUROPOPULAR CONSOLID.XVI</t>
  </si>
  <si>
    <t xml:space="preserve">MARCH P. 2015 PROTEGIDO         </t>
  </si>
  <si>
    <t xml:space="preserve">MARCH PENS.2015 PROTEG. </t>
  </si>
  <si>
    <t xml:space="preserve">GRUPO MARCH           </t>
  </si>
  <si>
    <t xml:space="preserve">MARCH G§ PENSIONES              </t>
  </si>
  <si>
    <t xml:space="preserve">RENDIMIENTO EUROPA              </t>
  </si>
  <si>
    <t xml:space="preserve">BANSABADELL 63          </t>
  </si>
  <si>
    <t xml:space="preserve">BANCO SABADELL        </t>
  </si>
  <si>
    <t xml:space="preserve">BANSABADELL PENSIONES           </t>
  </si>
  <si>
    <t xml:space="preserve">UNIPLAN PROTECCION 2024         </t>
  </si>
  <si>
    <t xml:space="preserve">UNIFONDO PENS.XXX       </t>
  </si>
  <si>
    <t xml:space="preserve">CAIXAB PRO.RTA.PREMIUM VI       </t>
  </si>
  <si>
    <t xml:space="preserve">BANKIA PENS.LXVIII      </t>
  </si>
  <si>
    <t xml:space="preserve">CAIXAB PRO.RTA.PREMIU.VII       </t>
  </si>
  <si>
    <t xml:space="preserve">BANKIA PENSIONES LXIX   </t>
  </si>
  <si>
    <t xml:space="preserve">KUTXABANK PLUS 9                </t>
  </si>
  <si>
    <t xml:space="preserve">KUTXABANK PLUS 9        </t>
  </si>
  <si>
    <t xml:space="preserve">KUTXABANK             </t>
  </si>
  <si>
    <t xml:space="preserve">KUTXABANK PENSIONES             </t>
  </si>
  <si>
    <t xml:space="preserve">BBVA PL.OPORTUN.EUROPA 24       </t>
  </si>
  <si>
    <t xml:space="preserve">BBVA CIENTO CUATRO      </t>
  </si>
  <si>
    <t xml:space="preserve">CAIXAB PROT.RTA.PREM.IX         </t>
  </si>
  <si>
    <t xml:space="preserve">BANKIA PENSIONES LXXI   </t>
  </si>
  <si>
    <t xml:space="preserve">BBVA PLAN REVAL.EUROPA IV       </t>
  </si>
  <si>
    <t xml:space="preserve">BBVA OCHENTA Y OCHO     </t>
  </si>
  <si>
    <t xml:space="preserve">UNIPLAN PROTECC.2024 III        </t>
  </si>
  <si>
    <t xml:space="preserve">UNIFONDO PENSIONES XXV  </t>
  </si>
  <si>
    <t xml:space="preserve">BBVA PL.REVAL.EUR.POSIT.B       </t>
  </si>
  <si>
    <t xml:space="preserve">BBVA CIENTO NUEVE       </t>
  </si>
  <si>
    <t xml:space="preserve">CAIXAB PROT.RTA.PREMIUM V       </t>
  </si>
  <si>
    <t xml:space="preserve">BANKIA PENS.LXVII       </t>
  </si>
  <si>
    <t xml:space="preserve">PL.REVALO.EUROPA POSITIVO       </t>
  </si>
  <si>
    <t xml:space="preserve">BBVA CIENTO OCHO        </t>
  </si>
  <si>
    <t xml:space="preserve">RGA PROTEGIDO 2025 PP           </t>
  </si>
  <si>
    <t xml:space="preserve">RGA 16                  </t>
  </si>
  <si>
    <t xml:space="preserve">CAJA RURAL            </t>
  </si>
  <si>
    <t xml:space="preserve">RGA RURAL PENSIONES             </t>
  </si>
  <si>
    <t xml:space="preserve">CX EUROPA 2026                  </t>
  </si>
  <si>
    <t xml:space="preserve">CAIXA CATALUNYA XVI     </t>
  </si>
  <si>
    <t xml:space="preserve">BBVA PROTEC.FUTURO 5/10 C       </t>
  </si>
  <si>
    <t xml:space="preserve">BBVA CIENTO SEIS        </t>
  </si>
  <si>
    <t xml:space="preserve">CX TRANQUILITAT 10              </t>
  </si>
  <si>
    <t xml:space="preserve">CATALUNYACAIXA XXX      </t>
  </si>
  <si>
    <t xml:space="preserve">EUROP.CONSOLIDADO VIII  </t>
  </si>
  <si>
    <t xml:space="preserve">BBVA PL.TRANQUILIDAD 26 C       </t>
  </si>
  <si>
    <t xml:space="preserve">BBVA CIENTO CATORCE     </t>
  </si>
  <si>
    <t xml:space="preserve">CAIXAB PROT.RTA.PREM.VIII       </t>
  </si>
  <si>
    <t xml:space="preserve">BANKIA PENSIONES LXX    </t>
  </si>
  <si>
    <t xml:space="preserve">BBVA PL.TRANQUILIDAD 26 B       </t>
  </si>
  <si>
    <t xml:space="preserve">PLAN TRANQUILIDAD 26            </t>
  </si>
  <si>
    <t xml:space="preserve">BBVA CIENTO SIETE       </t>
  </si>
  <si>
    <t xml:space="preserve">UNIPLAN PROTECC.2024 II         </t>
  </si>
  <si>
    <t xml:space="preserve">UNIFONDO PENS.XXXI      </t>
  </si>
  <si>
    <t xml:space="preserve">UNIPLAN PROTECC.2025 II         </t>
  </si>
  <si>
    <t xml:space="preserve">UNIFONDO PENSIONES XX   </t>
  </si>
  <si>
    <t xml:space="preserve">CAIXAB PROT.REN.PREMIU.IV       </t>
  </si>
  <si>
    <t xml:space="preserve">BANKIA PENSIONES LXV    </t>
  </si>
  <si>
    <t xml:space="preserve">BK SOLIDEZ                      </t>
  </si>
  <si>
    <t xml:space="preserve">BK SOLIDEZ              </t>
  </si>
  <si>
    <t xml:space="preserve">BBVA PROTEC.FUTURO 5/10 B       </t>
  </si>
  <si>
    <t xml:space="preserve">BBVA CIENTO UNO         </t>
  </si>
  <si>
    <t xml:space="preserve">CAIXAB PROTEG.RTA.PREMIUM       </t>
  </si>
  <si>
    <t xml:space="preserve">BANKIA PENSIONES VII    </t>
  </si>
  <si>
    <t xml:space="preserve">EUROPOPULAR AHORRO I            </t>
  </si>
  <si>
    <t xml:space="preserve">EUROPOPU.CONSOLID.VII   </t>
  </si>
  <si>
    <t xml:space="preserve">CAIXAB PROT.RTA.PREM.II         </t>
  </si>
  <si>
    <t xml:space="preserve">BANKIA PENSIONES LV     </t>
  </si>
  <si>
    <t xml:space="preserve">REVALORIZAC.EUROPA 25 B         </t>
  </si>
  <si>
    <t xml:space="preserve">BBVA NOVENTA Y CUATRO   </t>
  </si>
  <si>
    <t xml:space="preserve">CAIXAB PR.RTA.PREMIUM III       </t>
  </si>
  <si>
    <t xml:space="preserve">BANKIA PENSIONES LXIV   </t>
  </si>
  <si>
    <t xml:space="preserve">BBVA PROTECCI.FUTURO 5/10       </t>
  </si>
  <si>
    <t xml:space="preserve">BBVA NOVENTA Y DOS      </t>
  </si>
  <si>
    <t xml:space="preserve">BBVA PLAN TRANQUILID.24 C       </t>
  </si>
  <si>
    <t xml:space="preserve">BBVA OCHENTA Y SIETE    </t>
  </si>
  <si>
    <t xml:space="preserve">BBVA PROTEC.FUTURO 2/10 C       </t>
  </si>
  <si>
    <t xml:space="preserve">BBVA CIENTO CINCO       </t>
  </si>
  <si>
    <t xml:space="preserve">BBVA PROTECC.FUTURO 2/10        </t>
  </si>
  <si>
    <t xml:space="preserve">BBVA NOVENTA Y NUEVE    </t>
  </si>
  <si>
    <t xml:space="preserve">BBVA PL.REV.ESPAÑ.POSIT.B       </t>
  </si>
  <si>
    <t xml:space="preserve">BBVA CIENTO DOCE        </t>
  </si>
  <si>
    <t xml:space="preserve">BBVA PROTEC.FUTURO 2/10 B       </t>
  </si>
  <si>
    <t xml:space="preserve">BBVA CIENTO DOS         </t>
  </si>
  <si>
    <t xml:space="preserve">BBVA PL.TRANQUILIDAD 24 B       </t>
  </si>
  <si>
    <t xml:space="preserve">BBVA OCHENTA Y DOS      </t>
  </si>
  <si>
    <t xml:space="preserve">CAIXAB PROTEGI.RENTA 2025       </t>
  </si>
  <si>
    <t xml:space="preserve">BANKIAPENSIONES LIX     </t>
  </si>
  <si>
    <t xml:space="preserve">RGA PROTEGIDO 2024              </t>
  </si>
  <si>
    <t xml:space="preserve">RGA 35                  </t>
  </si>
  <si>
    <t xml:space="preserve">UNIPLAN PROTECCION 2025         </t>
  </si>
  <si>
    <t xml:space="preserve">UUNIFONDO XII           </t>
  </si>
  <si>
    <t xml:space="preserve">LABORAL KUTX.REND.FIJO IX       </t>
  </si>
  <si>
    <t xml:space="preserve">C.LABORAL R.FIJO I      </t>
  </si>
  <si>
    <t xml:space="preserve">LABORAL KUTXA         </t>
  </si>
  <si>
    <t xml:space="preserve">CAJA LABORAL PENSIONES          </t>
  </si>
  <si>
    <t xml:space="preserve">BBVA PL.REVALOR.ESP.POSIT.      </t>
  </si>
  <si>
    <t xml:space="preserve">BBVA CIENTO ONCE        </t>
  </si>
  <si>
    <t xml:space="preserve">BBVA PL.REVAL.ESPA.POSI.C       </t>
  </si>
  <si>
    <t xml:space="preserve">BBVA CIENTO DIECISEIS   </t>
  </si>
  <si>
    <t xml:space="preserve">BBVA RENTAS 2024                </t>
  </si>
  <si>
    <t xml:space="preserve">BBVA OCHENTA Y CUATRO   </t>
  </si>
  <si>
    <t xml:space="preserve">BBVA PLAN TRANQUILIDAD 24       </t>
  </si>
  <si>
    <t xml:space="preserve">BBVA SETENTA Y SIETE    </t>
  </si>
  <si>
    <t xml:space="preserve">BBVA PL.OPORT.MULTIPLE 22       </t>
  </si>
  <si>
    <t xml:space="preserve">BBVA NOVENTA            </t>
  </si>
  <si>
    <t xml:space="preserve">CX EUROPA 2022                  </t>
  </si>
  <si>
    <t xml:space="preserve">CATALUNYACAIXA XXXVI    </t>
  </si>
  <si>
    <t xml:space="preserve">PLAN DE VIDA FUTURO 155         </t>
  </si>
  <si>
    <t xml:space="preserve">BANSABADELL 61          </t>
  </si>
  <si>
    <t xml:space="preserve">CAJA LABORAL R.FIJO VIII        </t>
  </si>
  <si>
    <t xml:space="preserve">C.LABORAL R.FIJO VIII   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</si>
  <si>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</si>
  <si>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</si>
  <si>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</si>
  <si>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</si>
  <si>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BBVA PL.TRANQUILIDAD 22 E       </t>
  </si>
  <si>
    <t xml:space="preserve">BBVA SETENTA Y NUEVE    </t>
  </si>
  <si>
    <t xml:space="preserve">VALOR TRANQUILIDAD 13           </t>
  </si>
  <si>
    <t xml:space="preserve">C.RURAL IMPER.PROTE.2   </t>
  </si>
  <si>
    <t xml:space="preserve">CNP PARTNERS          </t>
  </si>
  <si>
    <t xml:space="preserve">CNP PARTNERS                    </t>
  </si>
  <si>
    <t xml:space="preserve">CAIXAB PROTEGIDO RTA.2022       </t>
  </si>
  <si>
    <t xml:space="preserve">BANKIA PENSIONES LVI    </t>
  </si>
  <si>
    <t xml:space="preserve">BBVA TRANQUILIDAD 22 D          </t>
  </si>
  <si>
    <t xml:space="preserve">BBVA SETENTA Y CUATRO   </t>
  </si>
  <si>
    <t xml:space="preserve">PENEDES PENS.PROTECCIO 2        </t>
  </si>
  <si>
    <t xml:space="preserve">AHORROP.SETENTA Y NUEVE </t>
  </si>
  <si>
    <t xml:space="preserve">BBVA PL.TRANQUILIDAD 22 C       </t>
  </si>
  <si>
    <t xml:space="preserve">BBVA SETENTA            </t>
  </si>
  <si>
    <t xml:space="preserve">SA NOSTRA PROTECCION 2          </t>
  </si>
  <si>
    <t xml:space="preserve">AHORROP.OCHENTA Y UNO   </t>
  </si>
  <si>
    <t xml:space="preserve">BBVA RENTAS 2022                </t>
  </si>
  <si>
    <t xml:space="preserve">BBVA SETENTA Y OCHO     </t>
  </si>
  <si>
    <t xml:space="preserve">CAS.MASxNADA VALOR EN ALZA      </t>
  </si>
  <si>
    <t xml:space="preserve">BURGOS BONIFICADO               </t>
  </si>
  <si>
    <t xml:space="preserve">MARCH BNEXT GENERATION          </t>
  </si>
  <si>
    <t xml:space="preserve">MARCH NEXT GENERATION   </t>
  </si>
  <si>
    <t xml:space="preserve">CAIXAB PROT.RTA.PREMIUM X       </t>
  </si>
  <si>
    <t xml:space="preserve">BANKIA PENSIONES LXXII  </t>
  </si>
  <si>
    <t xml:space="preserve">RGA SEGURIDAD 2027              </t>
  </si>
  <si>
    <t xml:space="preserve">RGA 12                  </t>
  </si>
  <si>
    <t xml:space="preserve">BK INDICE REVALORIZACION        </t>
  </si>
  <si>
    <t xml:space="preserve">BK REVALORIZACION 2030  </t>
  </si>
  <si>
    <t xml:space="preserve">ABANCA JUBILO GARANTIZADO       </t>
  </si>
  <si>
    <t xml:space="preserve">ABANCA PREV.SOCIAL VI   </t>
  </si>
  <si>
    <t xml:space="preserve">CAIXAB PROT.RTA.PREM.XI         </t>
  </si>
  <si>
    <t xml:space="preserve">BANKIA PENSION.VIII     </t>
  </si>
  <si>
    <t xml:space="preserve">MAPFRE PUENTE GARANTIZA.        </t>
  </si>
  <si>
    <t>MAPFRE PUENTE GARANTIZA.</t>
  </si>
  <si>
    <t xml:space="preserve">MAPFRE VIDA PENSIONES           </t>
  </si>
  <si>
    <t xml:space="preserve">CAIXAB PROT.REN.PREM.XIV        </t>
  </si>
  <si>
    <t xml:space="preserve">BANKIA PENSIONES LXXXII </t>
  </si>
  <si>
    <t xml:space="preserve">CAIXAB PROTEG.RE.PRE.XII        </t>
  </si>
  <si>
    <t xml:space="preserve">BANKIA PENSIONES LXXXV  </t>
  </si>
  <si>
    <t xml:space="preserve">BANKIA P.RENTA PRE. XV          </t>
  </si>
  <si>
    <t xml:space="preserve">BANKIA PENSIONES LXXXIV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</si>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</sst>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48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7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7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9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9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9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9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 applyAlignment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9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9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9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 applyAlignment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9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9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9" fillId="0" borderId="36" xfId="0" applyFont="1" applyBorder="1" applyAlignment="1">
      <alignment horizontal="right"/>
    </xf>
    <xf numFmtId="0" fontId="7" fillId="3" borderId="103" xfId="0" applyFont="1" applyFill="1" applyBorder="1"/>
    <xf numFmtId="0" fontId="12" fillId="0" borderId="36" xfId="0" applyFont="1" applyBorder="1" applyAlignment="1"/>
    <xf numFmtId="164" fontId="0" fillId="0" borderId="36" xfId="0" applyNumberFormat="1" applyBorder="1" applyAlignment="1">
      <alignment horizontal="right"/>
    </xf>
    <xf numFmtId="2" fontId="0" fillId="0" borderId="37" xfId="0" applyNumberFormat="1" applyBorder="1" applyAlignment="1">
      <alignment horizontal="right"/>
    </xf>
    <xf numFmtId="1" fontId="9" fillId="0" borderId="38" xfId="0" applyNumberFormat="1" applyFont="1" applyBorder="1" applyAlignment="1">
      <alignment horizontal="right"/>
    </xf>
    <xf numFmtId="2" fontId="0" fillId="0" borderId="39" xfId="0" applyNumberFormat="1" applyBorder="1" applyAlignment="1">
      <alignment horizontal="right"/>
    </xf>
    <xf numFmtId="1" fontId="9" fillId="0" borderId="40" xfId="0" applyNumberFormat="1" applyFont="1" applyBorder="1" applyAlignment="1">
      <alignment horizontal="right"/>
    </xf>
    <xf numFmtId="3" fontId="0" fillId="0" borderId="104" xfId="0" applyNumberFormat="1" applyBorder="1" applyAlignment="1">
      <alignment horizontal="right"/>
    </xf>
    <xf numFmtId="3" fontId="0" fillId="0" borderId="38" xfId="0" applyNumberFormat="1" applyBorder="1" applyAlignment="1">
      <alignment horizontal="right"/>
    </xf>
    <xf numFmtId="3" fontId="0" fillId="0" borderId="39" xfId="0" applyNumberFormat="1" applyBorder="1" applyAlignment="1">
      <alignment horizontal="right"/>
    </xf>
    <xf numFmtId="3" fontId="0" fillId="0" borderId="105" xfId="0" applyNumberFormat="1" applyBorder="1" applyAlignment="1">
      <alignment horizontal="right"/>
    </xf>
    <xf numFmtId="3" fontId="0" fillId="0" borderId="106" xfId="0" applyNumberFormat="1" applyBorder="1" applyAlignment="1">
      <alignment horizontal="right"/>
    </xf>
    <xf numFmtId="2" fontId="0" fillId="0" borderId="107" xfId="0" applyNumberFormat="1" applyBorder="1" applyAlignment="1">
      <alignment horizontal="right"/>
    </xf>
    <xf numFmtId="2" fontId="12" fillId="0" borderId="48" xfId="0" applyNumberFormat="1" applyFont="1" applyBorder="1" applyAlignment="1">
      <alignment horizontal="left"/>
    </xf>
    <xf numFmtId="0" fontId="13" fillId="0" borderId="49" xfId="0" applyFont="1" applyBorder="1" applyAlignment="1">
      <alignment horizontal="left"/>
    </xf>
    <xf numFmtId="0" fontId="1" fillId="5" borderId="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08" xfId="0" applyNumberFormat="1" applyFont="1" applyBorder="1" applyAlignment="1">
      <alignment horizontal="right"/>
    </xf>
    <xf numFmtId="1" fontId="9" fillId="0" borderId="109" xfId="0" applyNumberFormat="1" applyFont="1" applyBorder="1" applyAlignment="1">
      <alignment horizontal="right"/>
    </xf>
    <xf numFmtId="2" fontId="14" fillId="0" borderId="110" xfId="0" applyNumberFormat="1" applyFont="1" applyBorder="1" applyAlignment="1">
      <alignment horizontal="right"/>
    </xf>
    <xf numFmtId="1" fontId="9" fillId="0" borderId="111" xfId="0" applyNumberFormat="1" applyFont="1" applyBorder="1" applyAlignment="1">
      <alignment horizontal="right"/>
    </xf>
    <xf numFmtId="0" fontId="14" fillId="0" borderId="108" xfId="0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4" xfId="0" applyNumberFormat="1" applyFont="1" applyBorder="1" applyAlignment="1">
      <alignment horizontal="right"/>
    </xf>
    <xf numFmtId="1" fontId="9" fillId="0" borderId="115" xfId="0" applyNumberFormat="1" applyFont="1" applyBorder="1" applyAlignment="1">
      <alignment horizontal="right"/>
    </xf>
    <xf numFmtId="2" fontId="14" fillId="0" borderId="116" xfId="0" applyNumberFormat="1" applyFont="1" applyBorder="1" applyAlignment="1">
      <alignment horizontal="right"/>
    </xf>
    <xf numFmtId="1" fontId="9" fillId="0" borderId="117" xfId="0" applyNumberFormat="1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0" fontId="14" fillId="0" borderId="116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119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20" xfId="0" applyFont="1" applyBorder="1" applyAlignment="1">
      <alignment horizontal="center"/>
    </xf>
    <xf numFmtId="14" fontId="9" fillId="0" borderId="121" xfId="0" applyNumberFormat="1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31-Marzo-2022</v>
          </cell>
        </row>
        <row r="4">
          <cell r="D4">
            <v>44651</v>
          </cell>
          <cell r="U4" t="str">
            <v>22/03</v>
          </cell>
          <cell r="V4"/>
          <cell r="W4">
            <v>2022</v>
          </cell>
          <cell r="X4"/>
          <cell r="Y4"/>
          <cell r="Z4" t="str">
            <v>22/03</v>
          </cell>
          <cell r="AB4">
            <v>2022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08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4" hidden="1" customWidth="1"/>
    <col min="3" max="3" width="30.42578125" customWidth="1"/>
    <col min="4" max="4" width="10.7109375" customWidth="1"/>
    <col min="5" max="20" width="6" customWidth="1"/>
    <col min="21" max="21" width="8.140625" customWidth="1"/>
    <col min="22" max="22" width="6.7109375" customWidth="1"/>
    <col min="23" max="23" width="8.140625" customWidth="1"/>
    <col min="24" max="24" width="9.140625" customWidth="1"/>
    <col min="25" max="25" width="8.140625" customWidth="1"/>
    <col min="26" max="26" width="9.140625" customWidth="1"/>
    <col min="27" max="27" width="8.28515625" customWidth="1"/>
    <col min="28" max="28" width="7.28515625" customWidth="1"/>
    <col min="29" max="29" width="26.5703125" customWidth="1"/>
    <col min="30" max="30" width="26.42578125" customWidth="1"/>
    <col min="31" max="31" width="12.710937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31-Marzo-2022</v>
      </c>
    </row>
    <row r="2" spans="1:35" x14ac:dyDescent="0.2">
      <c r="B2" s="2" t="s">
        <v>2</v>
      </c>
      <c r="C2" s="11" t="s">
        <v>3</v>
      </c>
      <c r="D2" s="12" t="s">
        <v>4</v>
      </c>
      <c r="E2" s="241" t="s">
        <v>5</v>
      </c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13" t="s">
        <v>6</v>
      </c>
      <c r="V2" s="14" t="s">
        <v>7</v>
      </c>
      <c r="W2" s="15" t="s">
        <v>8</v>
      </c>
      <c r="X2" s="16" t="s">
        <v>9</v>
      </c>
      <c r="Y2" s="14" t="s">
        <v>10</v>
      </c>
      <c r="Z2" s="17" t="s">
        <v>11</v>
      </c>
      <c r="AA2" s="242" t="s">
        <v>12</v>
      </c>
      <c r="AB2" s="243"/>
      <c r="AC2" s="18" t="s">
        <v>3</v>
      </c>
      <c r="AD2" s="19" t="s">
        <v>13</v>
      </c>
      <c r="AE2" s="3" t="s">
        <v>14</v>
      </c>
      <c r="AF2" s="227" t="s">
        <v>35</v>
      </c>
      <c r="AG2" s="227" t="s">
        <v>35</v>
      </c>
      <c r="AH2" s="227" t="s">
        <v>36</v>
      </c>
    </row>
    <row r="3" spans="1:35" x14ac:dyDescent="0.2">
      <c r="A3" t="s">
        <v>0</v>
      </c>
      <c r="B3" s="2" t="s">
        <v>15</v>
      </c>
      <c r="C3" s="20" t="s">
        <v>16</v>
      </c>
      <c r="D3" s="229" t="s">
        <v>11</v>
      </c>
      <c r="E3" s="230">
        <f>[2]GENERAL!$E$3</f>
        <v>26</v>
      </c>
      <c r="F3" s="244" t="s">
        <v>17</v>
      </c>
      <c r="G3" s="21">
        <f>[2]GENERAL!$G$3</f>
        <v>25</v>
      </c>
      <c r="H3" s="244" t="s">
        <v>17</v>
      </c>
      <c r="I3" s="21">
        <f>[3]GENERAL!$I$3</f>
        <v>20</v>
      </c>
      <c r="J3" s="244" t="s">
        <v>17</v>
      </c>
      <c r="K3" s="21">
        <f>[3]GENERAL!$K$3</f>
        <v>15</v>
      </c>
      <c r="L3" s="244" t="s">
        <v>17</v>
      </c>
      <c r="M3" s="21">
        <f>[2]GENERAL!$M$3</f>
        <v>10</v>
      </c>
      <c r="N3" s="244" t="s">
        <v>17</v>
      </c>
      <c r="O3" s="21">
        <f>[4]GENERAL!$O$3</f>
        <v>5</v>
      </c>
      <c r="P3" s="244" t="s">
        <v>17</v>
      </c>
      <c r="Q3" s="21">
        <f>[2]GENERAL!$Q$3</f>
        <v>3</v>
      </c>
      <c r="R3" s="244" t="s">
        <v>17</v>
      </c>
      <c r="S3" s="21">
        <f>[2]GENERAL!$S$3</f>
        <v>1</v>
      </c>
      <c r="T3" s="246" t="s">
        <v>17</v>
      </c>
      <c r="U3" s="22" t="s">
        <v>18</v>
      </c>
      <c r="V3" s="23" t="s">
        <v>19</v>
      </c>
      <c r="W3" s="24" t="s">
        <v>20</v>
      </c>
      <c r="X3" s="25" t="s">
        <v>20</v>
      </c>
      <c r="Y3" s="23" t="s">
        <v>21</v>
      </c>
      <c r="Z3" s="26" t="s">
        <v>22</v>
      </c>
      <c r="AA3" s="234" t="s">
        <v>23</v>
      </c>
      <c r="AB3" s="235"/>
      <c r="AC3" s="27" t="s">
        <v>24</v>
      </c>
      <c r="AD3" s="28"/>
      <c r="AE3" s="4"/>
      <c r="AF3" s="227" t="s">
        <v>37</v>
      </c>
      <c r="AG3" s="227" t="s">
        <v>37</v>
      </c>
      <c r="AH3" s="227" t="s">
        <v>38</v>
      </c>
    </row>
    <row r="4" spans="1:35" ht="13.5" thickBot="1" x14ac:dyDescent="0.25">
      <c r="A4" t="s">
        <v>0</v>
      </c>
      <c r="B4" s="2" t="s">
        <v>25</v>
      </c>
      <c r="C4" s="29" t="s">
        <v>26</v>
      </c>
      <c r="D4" s="231">
        <f>[1]GENERAL!$D$4</f>
        <v>44651</v>
      </c>
      <c r="E4" s="232" t="s">
        <v>27</v>
      </c>
      <c r="F4" s="245"/>
      <c r="G4" s="30" t="s">
        <v>27</v>
      </c>
      <c r="H4" s="245"/>
      <c r="I4" s="30" t="s">
        <v>27</v>
      </c>
      <c r="J4" s="245"/>
      <c r="K4" s="30" t="s">
        <v>27</v>
      </c>
      <c r="L4" s="245"/>
      <c r="M4" s="30" t="s">
        <v>27</v>
      </c>
      <c r="N4" s="245"/>
      <c r="O4" s="30" t="s">
        <v>27</v>
      </c>
      <c r="P4" s="245"/>
      <c r="Q4" s="30" t="s">
        <v>27</v>
      </c>
      <c r="R4" s="245"/>
      <c r="S4" s="30" t="s">
        <v>28</v>
      </c>
      <c r="T4" s="247"/>
      <c r="U4" s="236" t="str">
        <f>[1]GENERAL!$U$4:$V$4</f>
        <v>22/03</v>
      </c>
      <c r="V4" s="237"/>
      <c r="W4" s="238">
        <f>[1]GENERAL!$W$4:$Y$4</f>
        <v>2022</v>
      </c>
      <c r="X4" s="239"/>
      <c r="Y4" s="240"/>
      <c r="Z4" s="233" t="str">
        <f>[1]GENERAL!$Z$4</f>
        <v>22/03</v>
      </c>
      <c r="AA4" s="31" t="s">
        <v>29</v>
      </c>
      <c r="AB4" s="32">
        <f>[1]GENERAL!$AB$4</f>
        <v>2022</v>
      </c>
      <c r="AC4" s="33" t="s">
        <v>30</v>
      </c>
      <c r="AD4" s="34" t="s">
        <v>31</v>
      </c>
      <c r="AE4" s="5" t="s">
        <v>32</v>
      </c>
      <c r="AF4" s="227" t="s">
        <v>39</v>
      </c>
      <c r="AG4" s="227" t="s">
        <v>32</v>
      </c>
      <c r="AH4" s="227" t="s">
        <v>25</v>
      </c>
    </row>
    <row r="5" spans="1:35" x14ac:dyDescent="0.2">
      <c r="A5" s="35">
        <v>1</v>
      </c>
      <c r="B5" s="36">
        <v>5456</v>
      </c>
      <c r="C5" s="37" t="s">
        <v>40</v>
      </c>
      <c r="D5" s="38">
        <v>9.9237000000000002</v>
      </c>
      <c r="E5" s="39" t="s">
        <v>41</v>
      </c>
      <c r="F5" s="40" t="s">
        <v>0</v>
      </c>
      <c r="G5" s="41" t="s">
        <v>41</v>
      </c>
      <c r="H5" s="40" t="s">
        <v>0</v>
      </c>
      <c r="I5" s="41" t="s">
        <v>41</v>
      </c>
      <c r="J5" s="40" t="s">
        <v>0</v>
      </c>
      <c r="K5" s="41" t="s">
        <v>41</v>
      </c>
      <c r="L5" s="40" t="s">
        <v>0</v>
      </c>
      <c r="M5" s="41" t="s">
        <v>41</v>
      </c>
      <c r="N5" s="40" t="s">
        <v>0</v>
      </c>
      <c r="O5" s="41" t="s">
        <v>41</v>
      </c>
      <c r="P5" s="40" t="s">
        <v>0</v>
      </c>
      <c r="Q5" s="41" t="s">
        <v>41</v>
      </c>
      <c r="R5" s="40" t="s">
        <v>0</v>
      </c>
      <c r="S5" s="41" t="s">
        <v>41</v>
      </c>
      <c r="T5" s="42" t="s">
        <v>0</v>
      </c>
      <c r="U5" s="43">
        <v>280</v>
      </c>
      <c r="V5" s="44">
        <v>43</v>
      </c>
      <c r="W5" s="45" t="s">
        <v>42</v>
      </c>
      <c r="X5" s="46" t="s">
        <v>42</v>
      </c>
      <c r="Y5" s="44" t="s">
        <v>42</v>
      </c>
      <c r="Z5" s="47">
        <v>4365</v>
      </c>
      <c r="AA5" s="39" t="s">
        <v>42</v>
      </c>
      <c r="AB5" s="48" t="s">
        <v>42</v>
      </c>
      <c r="AC5" s="49" t="s">
        <v>43</v>
      </c>
      <c r="AD5" s="50" t="s">
        <v>44</v>
      </c>
      <c r="AE5" s="51" t="s">
        <v>45</v>
      </c>
      <c r="AF5" s="228">
        <v>8010091</v>
      </c>
      <c r="AG5" s="228">
        <v>7050021</v>
      </c>
      <c r="AH5" s="228">
        <v>1416</v>
      </c>
      <c r="AI5" s="52" t="s">
        <v>34</v>
      </c>
    </row>
    <row r="6" spans="1:35" x14ac:dyDescent="0.2">
      <c r="A6" s="53">
        <v>2</v>
      </c>
      <c r="B6" s="54">
        <v>5457</v>
      </c>
      <c r="C6" s="55" t="s">
        <v>46</v>
      </c>
      <c r="D6" s="56">
        <v>10.355600000000001</v>
      </c>
      <c r="E6" s="57" t="s">
        <v>41</v>
      </c>
      <c r="F6" s="58" t="s">
        <v>0</v>
      </c>
      <c r="G6" s="59" t="s">
        <v>41</v>
      </c>
      <c r="H6" s="58" t="s">
        <v>0</v>
      </c>
      <c r="I6" s="59" t="s">
        <v>41</v>
      </c>
      <c r="J6" s="58" t="s">
        <v>0</v>
      </c>
      <c r="K6" s="59" t="s">
        <v>41</v>
      </c>
      <c r="L6" s="58" t="s">
        <v>0</v>
      </c>
      <c r="M6" s="59" t="s">
        <v>41</v>
      </c>
      <c r="N6" s="58" t="s">
        <v>0</v>
      </c>
      <c r="O6" s="59" t="s">
        <v>41</v>
      </c>
      <c r="P6" s="58" t="s">
        <v>0</v>
      </c>
      <c r="Q6" s="59" t="s">
        <v>41</v>
      </c>
      <c r="R6" s="58" t="s">
        <v>0</v>
      </c>
      <c r="S6" s="59" t="s">
        <v>41</v>
      </c>
      <c r="T6" s="60" t="s">
        <v>0</v>
      </c>
      <c r="U6" s="61">
        <v>76</v>
      </c>
      <c r="V6" s="62">
        <v>8</v>
      </c>
      <c r="W6" s="63" t="s">
        <v>42</v>
      </c>
      <c r="X6" s="64" t="s">
        <v>42</v>
      </c>
      <c r="Y6" s="62" t="s">
        <v>42</v>
      </c>
      <c r="Z6" s="65">
        <v>1770</v>
      </c>
      <c r="AA6" s="57" t="s">
        <v>42</v>
      </c>
      <c r="AB6" s="66" t="s">
        <v>42</v>
      </c>
      <c r="AC6" s="67" t="s">
        <v>47</v>
      </c>
      <c r="AD6" s="68" t="s">
        <v>44</v>
      </c>
      <c r="AE6" s="51" t="s">
        <v>45</v>
      </c>
      <c r="AF6" s="228">
        <v>8010091</v>
      </c>
      <c r="AG6" s="228">
        <v>7050021</v>
      </c>
      <c r="AH6" s="228">
        <v>1357</v>
      </c>
      <c r="AI6" s="52" t="s">
        <v>34</v>
      </c>
    </row>
    <row r="7" spans="1:35" x14ac:dyDescent="0.2">
      <c r="A7" s="69">
        <v>3</v>
      </c>
      <c r="B7" s="70">
        <v>3450</v>
      </c>
      <c r="C7" s="71" t="s">
        <v>48</v>
      </c>
      <c r="D7" s="72">
        <v>174.43860000000001</v>
      </c>
      <c r="E7" s="73" t="s">
        <v>41</v>
      </c>
      <c r="F7" s="74" t="s">
        <v>0</v>
      </c>
      <c r="G7" s="75" t="s">
        <v>41</v>
      </c>
      <c r="H7" s="74" t="s">
        <v>0</v>
      </c>
      <c r="I7" s="75" t="s">
        <v>41</v>
      </c>
      <c r="J7" s="74" t="s">
        <v>0</v>
      </c>
      <c r="K7" s="75">
        <v>3.25</v>
      </c>
      <c r="L7" s="74">
        <v>1</v>
      </c>
      <c r="M7" s="75">
        <v>3.82</v>
      </c>
      <c r="N7" s="74">
        <v>15</v>
      </c>
      <c r="O7" s="75">
        <v>-0.2</v>
      </c>
      <c r="P7" s="74">
        <v>66</v>
      </c>
      <c r="Q7" s="75">
        <v>-0.61</v>
      </c>
      <c r="R7" s="74">
        <v>55</v>
      </c>
      <c r="S7" s="75">
        <v>-1.85</v>
      </c>
      <c r="T7" s="76">
        <v>14</v>
      </c>
      <c r="U7" s="77">
        <v>5561</v>
      </c>
      <c r="V7" s="78">
        <v>67</v>
      </c>
      <c r="W7" s="79">
        <v>159</v>
      </c>
      <c r="X7" s="80">
        <v>196</v>
      </c>
      <c r="Y7" s="78">
        <v>-37</v>
      </c>
      <c r="Z7" s="81">
        <v>35696</v>
      </c>
      <c r="AA7" s="73">
        <v>-4.95</v>
      </c>
      <c r="AB7" s="82">
        <v>-4.95</v>
      </c>
      <c r="AC7" s="83" t="s">
        <v>49</v>
      </c>
      <c r="AD7" s="84" t="s">
        <v>44</v>
      </c>
      <c r="AE7" s="51" t="s">
        <v>45</v>
      </c>
      <c r="AF7" s="228">
        <v>8010091</v>
      </c>
      <c r="AG7" s="228">
        <v>7050021</v>
      </c>
      <c r="AH7" s="228">
        <v>1129</v>
      </c>
      <c r="AI7" s="52" t="s">
        <v>34</v>
      </c>
    </row>
    <row r="8" spans="1:35" x14ac:dyDescent="0.2">
      <c r="A8" s="53">
        <v>4</v>
      </c>
      <c r="B8" s="54">
        <v>3687</v>
      </c>
      <c r="C8" s="55" t="s">
        <v>50</v>
      </c>
      <c r="D8" s="56">
        <v>15.1562</v>
      </c>
      <c r="E8" s="57" t="s">
        <v>41</v>
      </c>
      <c r="F8" s="58" t="s">
        <v>0</v>
      </c>
      <c r="G8" s="59" t="s">
        <v>41</v>
      </c>
      <c r="H8" s="58" t="s">
        <v>0</v>
      </c>
      <c r="I8" s="59" t="s">
        <v>41</v>
      </c>
      <c r="J8" s="58" t="s">
        <v>0</v>
      </c>
      <c r="K8" s="59">
        <v>3.23</v>
      </c>
      <c r="L8" s="58">
        <v>2</v>
      </c>
      <c r="M8" s="59">
        <v>1.84</v>
      </c>
      <c r="N8" s="58">
        <v>21</v>
      </c>
      <c r="O8" s="59">
        <v>-0.65</v>
      </c>
      <c r="P8" s="58">
        <v>75</v>
      </c>
      <c r="Q8" s="59">
        <v>-1.48</v>
      </c>
      <c r="R8" s="58">
        <v>81</v>
      </c>
      <c r="S8" s="59">
        <v>-2.12</v>
      </c>
      <c r="T8" s="60">
        <v>23</v>
      </c>
      <c r="U8" s="61">
        <v>2652</v>
      </c>
      <c r="V8" s="62">
        <v>19</v>
      </c>
      <c r="W8" s="63" t="s">
        <v>42</v>
      </c>
      <c r="X8" s="64">
        <v>69</v>
      </c>
      <c r="Y8" s="62">
        <v>-69</v>
      </c>
      <c r="Z8" s="65">
        <v>10918</v>
      </c>
      <c r="AA8" s="57">
        <v>-3.81</v>
      </c>
      <c r="AB8" s="66">
        <v>-3.81</v>
      </c>
      <c r="AC8" s="67" t="s">
        <v>51</v>
      </c>
      <c r="AD8" s="68" t="s">
        <v>44</v>
      </c>
      <c r="AE8" s="51" t="s">
        <v>45</v>
      </c>
      <c r="AF8" s="228">
        <v>8010091</v>
      </c>
      <c r="AG8" s="228">
        <v>7050021</v>
      </c>
      <c r="AH8" s="228">
        <v>1261</v>
      </c>
      <c r="AI8" s="52" t="s">
        <v>34</v>
      </c>
    </row>
    <row r="9" spans="1:35" x14ac:dyDescent="0.2">
      <c r="A9" s="69">
        <v>5</v>
      </c>
      <c r="B9" s="70">
        <v>3903</v>
      </c>
      <c r="C9" s="71" t="s">
        <v>52</v>
      </c>
      <c r="D9" s="72">
        <v>15.790699999999999</v>
      </c>
      <c r="E9" s="73" t="s">
        <v>41</v>
      </c>
      <c r="F9" s="74" t="s">
        <v>0</v>
      </c>
      <c r="G9" s="75" t="s">
        <v>41</v>
      </c>
      <c r="H9" s="74" t="s">
        <v>0</v>
      </c>
      <c r="I9" s="75" t="s">
        <v>41</v>
      </c>
      <c r="J9" s="74" t="s">
        <v>0</v>
      </c>
      <c r="K9" s="75">
        <v>3.11</v>
      </c>
      <c r="L9" s="74">
        <v>3</v>
      </c>
      <c r="M9" s="75">
        <v>4.0199999999999996</v>
      </c>
      <c r="N9" s="74">
        <v>11</v>
      </c>
      <c r="O9" s="75">
        <v>-1.05</v>
      </c>
      <c r="P9" s="74">
        <v>82</v>
      </c>
      <c r="Q9" s="75">
        <v>-1.83</v>
      </c>
      <c r="R9" s="74">
        <v>90</v>
      </c>
      <c r="S9" s="75">
        <v>-2.2200000000000002</v>
      </c>
      <c r="T9" s="76">
        <v>27</v>
      </c>
      <c r="U9" s="77">
        <v>390</v>
      </c>
      <c r="V9" s="78">
        <v>13</v>
      </c>
      <c r="W9" s="79" t="s">
        <v>42</v>
      </c>
      <c r="X9" s="80">
        <v>200</v>
      </c>
      <c r="Y9" s="78">
        <v>-200</v>
      </c>
      <c r="Z9" s="81">
        <v>3172</v>
      </c>
      <c r="AA9" s="73">
        <v>-6.45</v>
      </c>
      <c r="AB9" s="82">
        <v>-6.45</v>
      </c>
      <c r="AC9" s="83" t="s">
        <v>53</v>
      </c>
      <c r="AD9" s="84" t="s">
        <v>54</v>
      </c>
      <c r="AE9" s="85" t="s">
        <v>55</v>
      </c>
      <c r="AF9" s="228">
        <v>8020070</v>
      </c>
      <c r="AG9" s="228">
        <v>7050012</v>
      </c>
      <c r="AH9" s="228">
        <v>1304</v>
      </c>
      <c r="AI9" s="52" t="s">
        <v>34</v>
      </c>
    </row>
    <row r="10" spans="1:35" x14ac:dyDescent="0.2">
      <c r="A10" s="53">
        <v>6</v>
      </c>
      <c r="B10" s="54">
        <v>3624</v>
      </c>
      <c r="C10" s="55" t="s">
        <v>56</v>
      </c>
      <c r="D10" s="56">
        <v>1.6207</v>
      </c>
      <c r="E10" s="57" t="s">
        <v>41</v>
      </c>
      <c r="F10" s="58" t="s">
        <v>0</v>
      </c>
      <c r="G10" s="59" t="s">
        <v>41</v>
      </c>
      <c r="H10" s="58" t="s">
        <v>0</v>
      </c>
      <c r="I10" s="59" t="s">
        <v>41</v>
      </c>
      <c r="J10" s="58" t="s">
        <v>0</v>
      </c>
      <c r="K10" s="59">
        <v>2.9</v>
      </c>
      <c r="L10" s="58">
        <v>4</v>
      </c>
      <c r="M10" s="59">
        <v>6.98</v>
      </c>
      <c r="N10" s="58">
        <v>2</v>
      </c>
      <c r="O10" s="59">
        <v>3.97</v>
      </c>
      <c r="P10" s="58">
        <v>3</v>
      </c>
      <c r="Q10" s="59">
        <v>2.4</v>
      </c>
      <c r="R10" s="58">
        <v>13</v>
      </c>
      <c r="S10" s="59">
        <v>-3.92</v>
      </c>
      <c r="T10" s="60">
        <v>68</v>
      </c>
      <c r="U10" s="61">
        <v>43804</v>
      </c>
      <c r="V10" s="62">
        <v>145</v>
      </c>
      <c r="W10" s="63">
        <v>2779</v>
      </c>
      <c r="X10" s="64">
        <v>544</v>
      </c>
      <c r="Y10" s="62">
        <v>2235</v>
      </c>
      <c r="Z10" s="65">
        <v>445588</v>
      </c>
      <c r="AA10" s="57">
        <v>-3.48</v>
      </c>
      <c r="AB10" s="66">
        <v>-3.48</v>
      </c>
      <c r="AC10" s="67" t="s">
        <v>57</v>
      </c>
      <c r="AD10" s="68" t="s">
        <v>58</v>
      </c>
      <c r="AE10" s="51" t="s">
        <v>59</v>
      </c>
      <c r="AF10" s="228">
        <v>8010012</v>
      </c>
      <c r="AG10" s="228">
        <v>7050082</v>
      </c>
      <c r="AH10" s="228">
        <v>1125</v>
      </c>
      <c r="AI10" s="52" t="s">
        <v>34</v>
      </c>
    </row>
    <row r="11" spans="1:35" x14ac:dyDescent="0.2">
      <c r="A11" s="69">
        <v>7</v>
      </c>
      <c r="B11" s="70">
        <v>3889</v>
      </c>
      <c r="C11" s="86" t="s">
        <v>60</v>
      </c>
      <c r="D11" s="72">
        <v>8.7550000000000008</v>
      </c>
      <c r="E11" s="73" t="s">
        <v>41</v>
      </c>
      <c r="F11" s="74" t="s">
        <v>0</v>
      </c>
      <c r="G11" s="75" t="s">
        <v>41</v>
      </c>
      <c r="H11" s="74" t="s">
        <v>0</v>
      </c>
      <c r="I11" s="75" t="s">
        <v>41</v>
      </c>
      <c r="J11" s="74" t="s">
        <v>0</v>
      </c>
      <c r="K11" s="75">
        <v>2.4900000000000002</v>
      </c>
      <c r="L11" s="74">
        <v>5</v>
      </c>
      <c r="M11" s="75">
        <v>5.84</v>
      </c>
      <c r="N11" s="74">
        <v>3</v>
      </c>
      <c r="O11" s="75">
        <v>0.88</v>
      </c>
      <c r="P11" s="74">
        <v>48</v>
      </c>
      <c r="Q11" s="75">
        <v>-0.85</v>
      </c>
      <c r="R11" s="74">
        <v>62</v>
      </c>
      <c r="S11" s="75">
        <v>-6.03</v>
      </c>
      <c r="T11" s="76">
        <v>89</v>
      </c>
      <c r="U11" s="77">
        <v>195</v>
      </c>
      <c r="V11" s="78">
        <v>3</v>
      </c>
      <c r="W11" s="79">
        <v>18</v>
      </c>
      <c r="X11" s="80">
        <v>3</v>
      </c>
      <c r="Y11" s="78">
        <v>15</v>
      </c>
      <c r="Z11" s="81">
        <v>2437</v>
      </c>
      <c r="AA11" s="73">
        <v>-13.36</v>
      </c>
      <c r="AB11" s="82">
        <v>-13.36</v>
      </c>
      <c r="AC11" s="83" t="s">
        <v>61</v>
      </c>
      <c r="AD11" s="84" t="s">
        <v>44</v>
      </c>
      <c r="AE11" s="51" t="s">
        <v>45</v>
      </c>
      <c r="AF11" s="228">
        <v>8010091</v>
      </c>
      <c r="AG11" s="228">
        <v>7050021</v>
      </c>
      <c r="AH11" s="228">
        <v>810</v>
      </c>
      <c r="AI11" s="52" t="s">
        <v>34</v>
      </c>
    </row>
    <row r="12" spans="1:35" x14ac:dyDescent="0.2">
      <c r="A12" s="53">
        <v>8</v>
      </c>
      <c r="B12" s="54">
        <v>3236</v>
      </c>
      <c r="C12" s="87" t="s">
        <v>62</v>
      </c>
      <c r="D12" s="56">
        <v>1.8355999999999999</v>
      </c>
      <c r="E12" s="57" t="s">
        <v>41</v>
      </c>
      <c r="F12" s="58" t="s">
        <v>0</v>
      </c>
      <c r="G12" s="59" t="s">
        <v>41</v>
      </c>
      <c r="H12" s="58" t="s">
        <v>0</v>
      </c>
      <c r="I12" s="59" t="s">
        <v>41</v>
      </c>
      <c r="J12" s="58" t="s">
        <v>0</v>
      </c>
      <c r="K12" s="59">
        <v>2.39</v>
      </c>
      <c r="L12" s="58">
        <v>6</v>
      </c>
      <c r="M12" s="59">
        <v>5.83</v>
      </c>
      <c r="N12" s="58">
        <v>4</v>
      </c>
      <c r="O12" s="59">
        <v>2.09</v>
      </c>
      <c r="P12" s="58">
        <v>15</v>
      </c>
      <c r="Q12" s="59">
        <v>0.88</v>
      </c>
      <c r="R12" s="58">
        <v>29</v>
      </c>
      <c r="S12" s="59">
        <v>-1.24</v>
      </c>
      <c r="T12" s="60">
        <v>6</v>
      </c>
      <c r="U12" s="61">
        <v>72493</v>
      </c>
      <c r="V12" s="62">
        <v>782</v>
      </c>
      <c r="W12" s="63">
        <v>3997</v>
      </c>
      <c r="X12" s="64">
        <v>2243</v>
      </c>
      <c r="Y12" s="62">
        <v>1754</v>
      </c>
      <c r="Z12" s="65">
        <v>966800</v>
      </c>
      <c r="AA12" s="57">
        <v>-16.16</v>
      </c>
      <c r="AB12" s="66">
        <v>-16.16</v>
      </c>
      <c r="AC12" s="67" t="s">
        <v>63</v>
      </c>
      <c r="AD12" s="68" t="s">
        <v>58</v>
      </c>
      <c r="AE12" s="51" t="s">
        <v>59</v>
      </c>
      <c r="AF12" s="228">
        <v>8010012</v>
      </c>
      <c r="AG12" s="228">
        <v>7050082</v>
      </c>
      <c r="AH12" s="228">
        <v>989</v>
      </c>
      <c r="AI12" s="52" t="s">
        <v>34</v>
      </c>
    </row>
    <row r="13" spans="1:35" x14ac:dyDescent="0.2">
      <c r="A13" s="69">
        <v>9</v>
      </c>
      <c r="B13" s="70">
        <v>3210</v>
      </c>
      <c r="C13" s="71" t="s">
        <v>64</v>
      </c>
      <c r="D13" s="72">
        <v>15.9323</v>
      </c>
      <c r="E13" s="73" t="s">
        <v>41</v>
      </c>
      <c r="F13" s="74" t="s">
        <v>0</v>
      </c>
      <c r="G13" s="75" t="s">
        <v>41</v>
      </c>
      <c r="H13" s="74" t="s">
        <v>0</v>
      </c>
      <c r="I13" s="75" t="s">
        <v>41</v>
      </c>
      <c r="J13" s="74" t="s">
        <v>0</v>
      </c>
      <c r="K13" s="75">
        <v>2.29</v>
      </c>
      <c r="L13" s="74">
        <v>7</v>
      </c>
      <c r="M13" s="75">
        <v>1.61</v>
      </c>
      <c r="N13" s="74">
        <v>22</v>
      </c>
      <c r="O13" s="75">
        <v>1.1299999999999999</v>
      </c>
      <c r="P13" s="74">
        <v>40</v>
      </c>
      <c r="Q13" s="75">
        <v>1.21</v>
      </c>
      <c r="R13" s="74">
        <v>24</v>
      </c>
      <c r="S13" s="75">
        <v>-3.07</v>
      </c>
      <c r="T13" s="76">
        <v>54</v>
      </c>
      <c r="U13" s="77">
        <v>6348</v>
      </c>
      <c r="V13" s="78">
        <v>702</v>
      </c>
      <c r="W13" s="79">
        <v>445</v>
      </c>
      <c r="X13" s="80">
        <v>1021</v>
      </c>
      <c r="Y13" s="78">
        <v>-576</v>
      </c>
      <c r="Z13" s="81">
        <v>169992</v>
      </c>
      <c r="AA13" s="73">
        <v>-6.76</v>
      </c>
      <c r="AB13" s="82">
        <v>-6.76</v>
      </c>
      <c r="AC13" s="83" t="s">
        <v>65</v>
      </c>
      <c r="AD13" s="84" t="s">
        <v>58</v>
      </c>
      <c r="AE13" s="51" t="s">
        <v>59</v>
      </c>
      <c r="AF13" s="228">
        <v>8010012</v>
      </c>
      <c r="AG13" s="228">
        <v>7050082</v>
      </c>
      <c r="AH13" s="228">
        <v>954</v>
      </c>
      <c r="AI13" s="52" t="s">
        <v>34</v>
      </c>
    </row>
    <row r="14" spans="1:35" x14ac:dyDescent="0.2">
      <c r="A14" s="88">
        <v>10</v>
      </c>
      <c r="B14" s="54">
        <v>3454</v>
      </c>
      <c r="C14" s="89" t="s">
        <v>66</v>
      </c>
      <c r="D14" s="90">
        <v>8.0942000000000007</v>
      </c>
      <c r="E14" s="91" t="s">
        <v>41</v>
      </c>
      <c r="F14" s="92" t="s">
        <v>0</v>
      </c>
      <c r="G14" s="93" t="s">
        <v>41</v>
      </c>
      <c r="H14" s="92" t="s">
        <v>0</v>
      </c>
      <c r="I14" s="93" t="s">
        <v>41</v>
      </c>
      <c r="J14" s="92" t="s">
        <v>0</v>
      </c>
      <c r="K14" s="93">
        <v>1.89</v>
      </c>
      <c r="L14" s="92">
        <v>8</v>
      </c>
      <c r="M14" s="93">
        <v>1.01</v>
      </c>
      <c r="N14" s="92">
        <v>25</v>
      </c>
      <c r="O14" s="93">
        <v>2.5</v>
      </c>
      <c r="P14" s="92">
        <v>8</v>
      </c>
      <c r="Q14" s="93">
        <v>2.29</v>
      </c>
      <c r="R14" s="92">
        <v>14</v>
      </c>
      <c r="S14" s="93">
        <v>-3.41</v>
      </c>
      <c r="T14" s="94">
        <v>60</v>
      </c>
      <c r="U14" s="95">
        <v>800</v>
      </c>
      <c r="V14" s="96" t="s">
        <v>42</v>
      </c>
      <c r="W14" s="97">
        <v>18</v>
      </c>
      <c r="X14" s="98">
        <v>83</v>
      </c>
      <c r="Y14" s="96">
        <v>-65</v>
      </c>
      <c r="Z14" s="99">
        <v>14799</v>
      </c>
      <c r="AA14" s="91">
        <v>-7.27</v>
      </c>
      <c r="AB14" s="100">
        <v>-7.27</v>
      </c>
      <c r="AC14" s="101" t="s">
        <v>67</v>
      </c>
      <c r="AD14" s="102" t="s">
        <v>68</v>
      </c>
      <c r="AE14" s="85" t="s">
        <v>69</v>
      </c>
      <c r="AF14" s="228">
        <v>8050269</v>
      </c>
      <c r="AG14" s="228">
        <v>7050006</v>
      </c>
      <c r="AH14" s="228">
        <v>1221</v>
      </c>
      <c r="AI14" s="52" t="s">
        <v>34</v>
      </c>
    </row>
    <row r="15" spans="1:35" x14ac:dyDescent="0.2">
      <c r="A15" s="69">
        <v>11</v>
      </c>
      <c r="B15" s="70">
        <v>3892</v>
      </c>
      <c r="C15" s="103" t="s">
        <v>70</v>
      </c>
      <c r="D15" s="104">
        <v>1.1886000000000001</v>
      </c>
      <c r="E15" s="105" t="s">
        <v>41</v>
      </c>
      <c r="F15" s="106" t="s">
        <v>0</v>
      </c>
      <c r="G15" s="107" t="s">
        <v>41</v>
      </c>
      <c r="H15" s="106" t="s">
        <v>0</v>
      </c>
      <c r="I15" s="107" t="s">
        <v>41</v>
      </c>
      <c r="J15" s="106" t="s">
        <v>0</v>
      </c>
      <c r="K15" s="107">
        <v>1.56</v>
      </c>
      <c r="L15" s="106">
        <v>9</v>
      </c>
      <c r="M15" s="107">
        <v>0.99</v>
      </c>
      <c r="N15" s="106">
        <v>26</v>
      </c>
      <c r="O15" s="107">
        <v>-1.35</v>
      </c>
      <c r="P15" s="106">
        <v>86</v>
      </c>
      <c r="Q15" s="107">
        <v>-2.09</v>
      </c>
      <c r="R15" s="106">
        <v>92</v>
      </c>
      <c r="S15" s="107">
        <v>-2.57</v>
      </c>
      <c r="T15" s="108">
        <v>35</v>
      </c>
      <c r="U15" s="109">
        <v>635</v>
      </c>
      <c r="V15" s="110" t="s">
        <v>42</v>
      </c>
      <c r="W15" s="111" t="s">
        <v>42</v>
      </c>
      <c r="X15" s="112">
        <v>31</v>
      </c>
      <c r="Y15" s="110">
        <v>-31</v>
      </c>
      <c r="Z15" s="113">
        <v>3399</v>
      </c>
      <c r="AA15" s="105">
        <v>-2.19</v>
      </c>
      <c r="AB15" s="114">
        <v>-2.19</v>
      </c>
      <c r="AC15" s="115" t="s">
        <v>71</v>
      </c>
      <c r="AD15" s="116" t="s">
        <v>72</v>
      </c>
      <c r="AE15" s="51" t="s">
        <v>73</v>
      </c>
      <c r="AF15" s="228">
        <v>8010022</v>
      </c>
      <c r="AG15" s="228">
        <v>7050080</v>
      </c>
      <c r="AH15" s="228">
        <v>1217</v>
      </c>
      <c r="AI15" s="52" t="s">
        <v>34</v>
      </c>
    </row>
    <row r="16" spans="1:35" x14ac:dyDescent="0.2">
      <c r="A16" s="53">
        <v>12</v>
      </c>
      <c r="B16" s="54">
        <v>3871</v>
      </c>
      <c r="C16" s="55" t="s">
        <v>74</v>
      </c>
      <c r="D16" s="56">
        <v>7.1993999999999998</v>
      </c>
      <c r="E16" s="57" t="s">
        <v>41</v>
      </c>
      <c r="F16" s="58" t="s">
        <v>0</v>
      </c>
      <c r="G16" s="59" t="s">
        <v>41</v>
      </c>
      <c r="H16" s="58" t="s">
        <v>0</v>
      </c>
      <c r="I16" s="59" t="s">
        <v>41</v>
      </c>
      <c r="J16" s="58" t="s">
        <v>0</v>
      </c>
      <c r="K16" s="59">
        <v>1.18</v>
      </c>
      <c r="L16" s="58">
        <v>10</v>
      </c>
      <c r="M16" s="59">
        <v>3.79</v>
      </c>
      <c r="N16" s="58">
        <v>16</v>
      </c>
      <c r="O16" s="59">
        <v>-1.72</v>
      </c>
      <c r="P16" s="58">
        <v>88</v>
      </c>
      <c r="Q16" s="59">
        <v>-1.78</v>
      </c>
      <c r="R16" s="58">
        <v>88</v>
      </c>
      <c r="S16" s="59">
        <v>-2.58</v>
      </c>
      <c r="T16" s="60">
        <v>36</v>
      </c>
      <c r="U16" s="61">
        <v>180</v>
      </c>
      <c r="V16" s="62" t="s">
        <v>42</v>
      </c>
      <c r="W16" s="63">
        <v>3</v>
      </c>
      <c r="X16" s="64">
        <v>9</v>
      </c>
      <c r="Y16" s="62">
        <v>-6</v>
      </c>
      <c r="Z16" s="65">
        <v>418</v>
      </c>
      <c r="AA16" s="57">
        <v>-2.4300000000000002</v>
      </c>
      <c r="AB16" s="66">
        <v>-2.4300000000000002</v>
      </c>
      <c r="AC16" s="67" t="s">
        <v>75</v>
      </c>
      <c r="AD16" s="68" t="s">
        <v>54</v>
      </c>
      <c r="AE16" s="51" t="s">
        <v>76</v>
      </c>
      <c r="AF16" s="228">
        <v>8020070</v>
      </c>
      <c r="AG16" s="228">
        <v>7050219</v>
      </c>
      <c r="AH16" s="228">
        <v>493</v>
      </c>
      <c r="AI16" s="52" t="s">
        <v>34</v>
      </c>
    </row>
    <row r="17" spans="1:35" x14ac:dyDescent="0.2">
      <c r="A17" s="69">
        <v>13</v>
      </c>
      <c r="B17" s="70">
        <v>3914</v>
      </c>
      <c r="C17" s="71" t="s">
        <v>77</v>
      </c>
      <c r="D17" s="72">
        <v>11.7248</v>
      </c>
      <c r="E17" s="73" t="s">
        <v>41</v>
      </c>
      <c r="F17" s="74" t="s">
        <v>0</v>
      </c>
      <c r="G17" s="75" t="s">
        <v>41</v>
      </c>
      <c r="H17" s="74" t="s">
        <v>0</v>
      </c>
      <c r="I17" s="75" t="s">
        <v>41</v>
      </c>
      <c r="J17" s="74" t="s">
        <v>0</v>
      </c>
      <c r="K17" s="75">
        <v>1.05</v>
      </c>
      <c r="L17" s="74">
        <v>11</v>
      </c>
      <c r="M17" s="75">
        <v>5.7</v>
      </c>
      <c r="N17" s="74">
        <v>5</v>
      </c>
      <c r="O17" s="75">
        <v>1.52</v>
      </c>
      <c r="P17" s="74">
        <v>30</v>
      </c>
      <c r="Q17" s="75">
        <v>0.23</v>
      </c>
      <c r="R17" s="74">
        <v>37</v>
      </c>
      <c r="S17" s="75">
        <v>-4.74</v>
      </c>
      <c r="T17" s="76">
        <v>75</v>
      </c>
      <c r="U17" s="77">
        <v>53</v>
      </c>
      <c r="V17" s="78">
        <v>1</v>
      </c>
      <c r="W17" s="79">
        <v>6</v>
      </c>
      <c r="X17" s="80" t="s">
        <v>42</v>
      </c>
      <c r="Y17" s="78">
        <v>6</v>
      </c>
      <c r="Z17" s="81">
        <v>712</v>
      </c>
      <c r="AA17" s="73">
        <v>-1.66</v>
      </c>
      <c r="AB17" s="82">
        <v>-1.66</v>
      </c>
      <c r="AC17" s="83" t="s">
        <v>78</v>
      </c>
      <c r="AD17" s="84" t="s">
        <v>79</v>
      </c>
      <c r="AE17" s="51" t="s">
        <v>80</v>
      </c>
      <c r="AF17" s="228">
        <v>8050002</v>
      </c>
      <c r="AG17" s="228">
        <v>7050002</v>
      </c>
      <c r="AH17" s="228">
        <v>1131</v>
      </c>
      <c r="AI17" s="52" t="s">
        <v>34</v>
      </c>
    </row>
    <row r="18" spans="1:35" x14ac:dyDescent="0.2">
      <c r="A18" s="53">
        <v>14</v>
      </c>
      <c r="B18" s="54">
        <v>3408</v>
      </c>
      <c r="C18" s="55" t="s">
        <v>81</v>
      </c>
      <c r="D18" s="56">
        <v>4.7896999999999998</v>
      </c>
      <c r="E18" s="57" t="s">
        <v>41</v>
      </c>
      <c r="F18" s="58" t="s">
        <v>0</v>
      </c>
      <c r="G18" s="59" t="s">
        <v>41</v>
      </c>
      <c r="H18" s="58" t="s">
        <v>0</v>
      </c>
      <c r="I18" s="59" t="s">
        <v>41</v>
      </c>
      <c r="J18" s="58" t="s">
        <v>0</v>
      </c>
      <c r="K18" s="59">
        <v>0.34</v>
      </c>
      <c r="L18" s="58">
        <v>12</v>
      </c>
      <c r="M18" s="59">
        <v>0.62</v>
      </c>
      <c r="N18" s="58">
        <v>27</v>
      </c>
      <c r="O18" s="59">
        <v>0.12</v>
      </c>
      <c r="P18" s="58">
        <v>61</v>
      </c>
      <c r="Q18" s="59">
        <v>0.92</v>
      </c>
      <c r="R18" s="58">
        <v>27</v>
      </c>
      <c r="S18" s="59">
        <v>-0.97</v>
      </c>
      <c r="T18" s="60">
        <v>3</v>
      </c>
      <c r="U18" s="61">
        <v>787</v>
      </c>
      <c r="V18" s="62" t="s">
        <v>42</v>
      </c>
      <c r="W18" s="63">
        <v>3</v>
      </c>
      <c r="X18" s="64">
        <v>63</v>
      </c>
      <c r="Y18" s="62">
        <v>-60</v>
      </c>
      <c r="Z18" s="65">
        <v>10835</v>
      </c>
      <c r="AA18" s="57">
        <v>-2.37</v>
      </c>
      <c r="AB18" s="66">
        <v>-2.37</v>
      </c>
      <c r="AC18" s="67" t="s">
        <v>82</v>
      </c>
      <c r="AD18" s="68" t="s">
        <v>68</v>
      </c>
      <c r="AE18" s="51" t="s">
        <v>69</v>
      </c>
      <c r="AF18" s="228">
        <v>8050269</v>
      </c>
      <c r="AG18" s="228">
        <v>7050006</v>
      </c>
      <c r="AH18" s="228">
        <v>1174</v>
      </c>
      <c r="AI18" s="52" t="s">
        <v>34</v>
      </c>
    </row>
    <row r="19" spans="1:35" x14ac:dyDescent="0.2">
      <c r="A19" s="69">
        <v>15</v>
      </c>
      <c r="B19" s="70">
        <v>4149</v>
      </c>
      <c r="C19" s="71" t="s">
        <v>83</v>
      </c>
      <c r="D19" s="72">
        <v>1.6661999999999999</v>
      </c>
      <c r="E19" s="73" t="s">
        <v>41</v>
      </c>
      <c r="F19" s="74" t="s">
        <v>0</v>
      </c>
      <c r="G19" s="75" t="s">
        <v>41</v>
      </c>
      <c r="H19" s="74" t="s">
        <v>0</v>
      </c>
      <c r="I19" s="75" t="s">
        <v>41</v>
      </c>
      <c r="J19" s="74" t="s">
        <v>0</v>
      </c>
      <c r="K19" s="75" t="s">
        <v>41</v>
      </c>
      <c r="L19" s="74" t="s">
        <v>0</v>
      </c>
      <c r="M19" s="75">
        <v>6.99</v>
      </c>
      <c r="N19" s="74">
        <v>1</v>
      </c>
      <c r="O19" s="75">
        <v>5.52</v>
      </c>
      <c r="P19" s="74">
        <v>1</v>
      </c>
      <c r="Q19" s="75">
        <v>3.38</v>
      </c>
      <c r="R19" s="74">
        <v>7</v>
      </c>
      <c r="S19" s="75">
        <v>-6.63</v>
      </c>
      <c r="T19" s="76">
        <v>93</v>
      </c>
      <c r="U19" s="77">
        <v>16151</v>
      </c>
      <c r="V19" s="78">
        <v>37</v>
      </c>
      <c r="W19" s="79">
        <v>1196</v>
      </c>
      <c r="X19" s="80">
        <v>164</v>
      </c>
      <c r="Y19" s="78">
        <v>1032</v>
      </c>
      <c r="Z19" s="81">
        <v>139319</v>
      </c>
      <c r="AA19" s="73">
        <v>-5.07</v>
      </c>
      <c r="AB19" s="82">
        <v>-5.07</v>
      </c>
      <c r="AC19" s="83" t="s">
        <v>84</v>
      </c>
      <c r="AD19" s="84" t="s">
        <v>58</v>
      </c>
      <c r="AE19" s="85" t="s">
        <v>59</v>
      </c>
      <c r="AF19" s="228">
        <v>8010012</v>
      </c>
      <c r="AG19" s="228">
        <v>7050082</v>
      </c>
      <c r="AH19" s="228">
        <v>1352</v>
      </c>
      <c r="AI19" s="52" t="s">
        <v>34</v>
      </c>
    </row>
    <row r="20" spans="1:35" x14ac:dyDescent="0.2">
      <c r="A20" s="53">
        <v>16</v>
      </c>
      <c r="B20" s="54">
        <v>4448</v>
      </c>
      <c r="C20" s="55" t="s">
        <v>85</v>
      </c>
      <c r="D20" s="56">
        <v>15.618399999999999</v>
      </c>
      <c r="E20" s="57" t="s">
        <v>41</v>
      </c>
      <c r="F20" s="58" t="s">
        <v>0</v>
      </c>
      <c r="G20" s="59" t="s">
        <v>41</v>
      </c>
      <c r="H20" s="58" t="s">
        <v>0</v>
      </c>
      <c r="I20" s="59" t="s">
        <v>41</v>
      </c>
      <c r="J20" s="58" t="s">
        <v>0</v>
      </c>
      <c r="K20" s="59" t="s">
        <v>41</v>
      </c>
      <c r="L20" s="58" t="s">
        <v>0</v>
      </c>
      <c r="M20" s="59">
        <v>5.68</v>
      </c>
      <c r="N20" s="58">
        <v>6</v>
      </c>
      <c r="O20" s="59">
        <v>0.88</v>
      </c>
      <c r="P20" s="58">
        <v>49</v>
      </c>
      <c r="Q20" s="59">
        <v>-0.85</v>
      </c>
      <c r="R20" s="58">
        <v>63</v>
      </c>
      <c r="S20" s="59">
        <v>-6.03</v>
      </c>
      <c r="T20" s="60">
        <v>90</v>
      </c>
      <c r="U20" s="61">
        <v>224</v>
      </c>
      <c r="V20" s="62">
        <v>4</v>
      </c>
      <c r="W20" s="63">
        <v>14</v>
      </c>
      <c r="X20" s="64">
        <v>15</v>
      </c>
      <c r="Y20" s="62">
        <v>-1</v>
      </c>
      <c r="Z20" s="65">
        <v>1020</v>
      </c>
      <c r="AA20" s="57">
        <v>-11.62</v>
      </c>
      <c r="AB20" s="66">
        <v>-11.62</v>
      </c>
      <c r="AC20" s="67" t="s">
        <v>61</v>
      </c>
      <c r="AD20" s="68" t="s">
        <v>44</v>
      </c>
      <c r="AE20" s="51" t="s">
        <v>45</v>
      </c>
      <c r="AF20" s="228">
        <v>8010091</v>
      </c>
      <c r="AG20" s="228">
        <v>7050021</v>
      </c>
      <c r="AH20" s="228">
        <v>810</v>
      </c>
      <c r="AI20" s="52" t="s">
        <v>34</v>
      </c>
    </row>
    <row r="21" spans="1:35" x14ac:dyDescent="0.2">
      <c r="A21" s="69">
        <v>17</v>
      </c>
      <c r="B21" s="70">
        <v>4411</v>
      </c>
      <c r="C21" s="71" t="s">
        <v>86</v>
      </c>
      <c r="D21" s="72">
        <v>17.2913</v>
      </c>
      <c r="E21" s="73" t="s">
        <v>41</v>
      </c>
      <c r="F21" s="74" t="s">
        <v>0</v>
      </c>
      <c r="G21" s="75" t="s">
        <v>41</v>
      </c>
      <c r="H21" s="74" t="s">
        <v>0</v>
      </c>
      <c r="I21" s="75" t="s">
        <v>41</v>
      </c>
      <c r="J21" s="74" t="s">
        <v>0</v>
      </c>
      <c r="K21" s="75" t="s">
        <v>41</v>
      </c>
      <c r="L21" s="74" t="s">
        <v>0</v>
      </c>
      <c r="M21" s="75">
        <v>5.47</v>
      </c>
      <c r="N21" s="74">
        <v>7</v>
      </c>
      <c r="O21" s="75">
        <v>0.34</v>
      </c>
      <c r="P21" s="74">
        <v>56</v>
      </c>
      <c r="Q21" s="75">
        <v>-0.93</v>
      </c>
      <c r="R21" s="74">
        <v>65</v>
      </c>
      <c r="S21" s="75">
        <v>-2.62</v>
      </c>
      <c r="T21" s="76">
        <v>38</v>
      </c>
      <c r="U21" s="77">
        <v>472</v>
      </c>
      <c r="V21" s="78">
        <v>10</v>
      </c>
      <c r="W21" s="79">
        <v>3</v>
      </c>
      <c r="X21" s="80">
        <v>29</v>
      </c>
      <c r="Y21" s="78">
        <v>-26</v>
      </c>
      <c r="Z21" s="81">
        <v>6430</v>
      </c>
      <c r="AA21" s="73">
        <v>-5.21</v>
      </c>
      <c r="AB21" s="82">
        <v>-5.21</v>
      </c>
      <c r="AC21" s="83" t="s">
        <v>87</v>
      </c>
      <c r="AD21" s="84" t="s">
        <v>58</v>
      </c>
      <c r="AE21" s="51" t="s">
        <v>59</v>
      </c>
      <c r="AF21" s="228">
        <v>8010012</v>
      </c>
      <c r="AG21" s="228">
        <v>7050082</v>
      </c>
      <c r="AH21" s="228">
        <v>591</v>
      </c>
      <c r="AI21" s="52" t="s">
        <v>34</v>
      </c>
    </row>
    <row r="22" spans="1:35" x14ac:dyDescent="0.2">
      <c r="A22" s="53">
        <v>18</v>
      </c>
      <c r="B22" s="54">
        <v>4471</v>
      </c>
      <c r="C22" s="55" t="s">
        <v>88</v>
      </c>
      <c r="D22" s="56">
        <v>15.7134</v>
      </c>
      <c r="E22" s="57" t="s">
        <v>41</v>
      </c>
      <c r="F22" s="58" t="s">
        <v>0</v>
      </c>
      <c r="G22" s="59" t="s">
        <v>41</v>
      </c>
      <c r="H22" s="58" t="s">
        <v>0</v>
      </c>
      <c r="I22" s="59" t="s">
        <v>41</v>
      </c>
      <c r="J22" s="58" t="s">
        <v>0</v>
      </c>
      <c r="K22" s="59" t="s">
        <v>41</v>
      </c>
      <c r="L22" s="58" t="s">
        <v>0</v>
      </c>
      <c r="M22" s="59">
        <v>4.75</v>
      </c>
      <c r="N22" s="58">
        <v>8</v>
      </c>
      <c r="O22" s="59">
        <v>-0.43</v>
      </c>
      <c r="P22" s="58">
        <v>69</v>
      </c>
      <c r="Q22" s="59">
        <v>-1.1200000000000001</v>
      </c>
      <c r="R22" s="58">
        <v>68</v>
      </c>
      <c r="S22" s="59">
        <v>-1.64</v>
      </c>
      <c r="T22" s="60">
        <v>11</v>
      </c>
      <c r="U22" s="61">
        <v>221</v>
      </c>
      <c r="V22" s="62">
        <v>15</v>
      </c>
      <c r="W22" s="63" t="s">
        <v>42</v>
      </c>
      <c r="X22" s="64">
        <v>8</v>
      </c>
      <c r="Y22" s="62">
        <v>-8</v>
      </c>
      <c r="Z22" s="65">
        <v>3605</v>
      </c>
      <c r="AA22" s="57">
        <v>-8.73</v>
      </c>
      <c r="AB22" s="66">
        <v>-8.73</v>
      </c>
      <c r="AC22" s="67" t="s">
        <v>89</v>
      </c>
      <c r="AD22" s="68" t="s">
        <v>90</v>
      </c>
      <c r="AE22" s="51" t="s">
        <v>91</v>
      </c>
      <c r="AF22" s="228">
        <v>8020089</v>
      </c>
      <c r="AG22" s="228">
        <v>7050079</v>
      </c>
      <c r="AH22" s="228">
        <v>1612</v>
      </c>
      <c r="AI22" s="52" t="s">
        <v>34</v>
      </c>
    </row>
    <row r="23" spans="1:35" x14ac:dyDescent="0.2">
      <c r="A23" s="69">
        <v>19</v>
      </c>
      <c r="B23" s="70">
        <v>4649</v>
      </c>
      <c r="C23" s="71" t="s">
        <v>92</v>
      </c>
      <c r="D23" s="72">
        <v>1.5616000000000001</v>
      </c>
      <c r="E23" s="73" t="s">
        <v>41</v>
      </c>
      <c r="F23" s="74" t="s">
        <v>0</v>
      </c>
      <c r="G23" s="75" t="s">
        <v>41</v>
      </c>
      <c r="H23" s="74" t="s">
        <v>0</v>
      </c>
      <c r="I23" s="75" t="s">
        <v>41</v>
      </c>
      <c r="J23" s="74" t="s">
        <v>0</v>
      </c>
      <c r="K23" s="75" t="s">
        <v>41</v>
      </c>
      <c r="L23" s="74" t="s">
        <v>0</v>
      </c>
      <c r="M23" s="75">
        <v>4.5599999999999996</v>
      </c>
      <c r="N23" s="74">
        <v>9</v>
      </c>
      <c r="O23" s="75">
        <v>-0.69</v>
      </c>
      <c r="P23" s="74">
        <v>76</v>
      </c>
      <c r="Q23" s="75">
        <v>-1.46</v>
      </c>
      <c r="R23" s="74">
        <v>80</v>
      </c>
      <c r="S23" s="75">
        <v>-1.89</v>
      </c>
      <c r="T23" s="76">
        <v>15</v>
      </c>
      <c r="U23" s="77">
        <v>3183</v>
      </c>
      <c r="V23" s="78">
        <v>151</v>
      </c>
      <c r="W23" s="79">
        <v>222</v>
      </c>
      <c r="X23" s="80">
        <v>450</v>
      </c>
      <c r="Y23" s="78">
        <v>-228</v>
      </c>
      <c r="Z23" s="81">
        <v>48822</v>
      </c>
      <c r="AA23" s="73">
        <v>-3.77</v>
      </c>
      <c r="AB23" s="82">
        <v>-3.77</v>
      </c>
      <c r="AC23" s="83" t="s">
        <v>93</v>
      </c>
      <c r="AD23" s="84" t="s">
        <v>58</v>
      </c>
      <c r="AE23" s="51" t="s">
        <v>59</v>
      </c>
      <c r="AF23" s="228">
        <v>8010012</v>
      </c>
      <c r="AG23" s="228">
        <v>7050082</v>
      </c>
      <c r="AH23" s="228">
        <v>1673</v>
      </c>
      <c r="AI23" s="52" t="s">
        <v>34</v>
      </c>
    </row>
    <row r="24" spans="1:35" x14ac:dyDescent="0.2">
      <c r="A24" s="88">
        <v>20</v>
      </c>
      <c r="B24" s="117">
        <v>4635</v>
      </c>
      <c r="C24" s="118" t="s">
        <v>94</v>
      </c>
      <c r="D24" s="90">
        <v>1.5119</v>
      </c>
      <c r="E24" s="91" t="s">
        <v>41</v>
      </c>
      <c r="F24" s="92" t="s">
        <v>0</v>
      </c>
      <c r="G24" s="93" t="s">
        <v>41</v>
      </c>
      <c r="H24" s="92" t="s">
        <v>0</v>
      </c>
      <c r="I24" s="93" t="s">
        <v>41</v>
      </c>
      <c r="J24" s="92" t="s">
        <v>0</v>
      </c>
      <c r="K24" s="93" t="s">
        <v>41</v>
      </c>
      <c r="L24" s="92" t="s">
        <v>0</v>
      </c>
      <c r="M24" s="93">
        <v>4.12</v>
      </c>
      <c r="N24" s="92">
        <v>10</v>
      </c>
      <c r="O24" s="93">
        <v>-0.8</v>
      </c>
      <c r="P24" s="92">
        <v>79</v>
      </c>
      <c r="Q24" s="93">
        <v>-1.52</v>
      </c>
      <c r="R24" s="92">
        <v>82</v>
      </c>
      <c r="S24" s="93">
        <v>-1.93</v>
      </c>
      <c r="T24" s="94">
        <v>17</v>
      </c>
      <c r="U24" s="95">
        <v>1948</v>
      </c>
      <c r="V24" s="96">
        <v>123</v>
      </c>
      <c r="W24" s="97">
        <v>148</v>
      </c>
      <c r="X24" s="98">
        <v>575</v>
      </c>
      <c r="Y24" s="96">
        <v>-427</v>
      </c>
      <c r="Z24" s="99">
        <v>35150</v>
      </c>
      <c r="AA24" s="91">
        <v>-11.1</v>
      </c>
      <c r="AB24" s="100">
        <v>-11.1</v>
      </c>
      <c r="AC24" s="101" t="s">
        <v>95</v>
      </c>
      <c r="AD24" s="102" t="s">
        <v>58</v>
      </c>
      <c r="AE24" s="85" t="s">
        <v>59</v>
      </c>
      <c r="AF24" s="228">
        <v>8010012</v>
      </c>
      <c r="AG24" s="228">
        <v>7050082</v>
      </c>
      <c r="AH24" s="228">
        <v>1686</v>
      </c>
      <c r="AI24" s="52" t="s">
        <v>34</v>
      </c>
    </row>
    <row r="25" spans="1:35" x14ac:dyDescent="0.2">
      <c r="A25" s="69">
        <v>21</v>
      </c>
      <c r="B25" s="70">
        <v>4569</v>
      </c>
      <c r="C25" s="103" t="s">
        <v>96</v>
      </c>
      <c r="D25" s="104">
        <v>15.194000000000001</v>
      </c>
      <c r="E25" s="105" t="s">
        <v>41</v>
      </c>
      <c r="F25" s="106" t="s">
        <v>0</v>
      </c>
      <c r="G25" s="107" t="s">
        <v>41</v>
      </c>
      <c r="H25" s="106" t="s">
        <v>0</v>
      </c>
      <c r="I25" s="107" t="s">
        <v>41</v>
      </c>
      <c r="J25" s="106" t="s">
        <v>0</v>
      </c>
      <c r="K25" s="107" t="s">
        <v>41</v>
      </c>
      <c r="L25" s="106" t="s">
        <v>0</v>
      </c>
      <c r="M25" s="107">
        <v>4.0199999999999996</v>
      </c>
      <c r="N25" s="106">
        <v>12</v>
      </c>
      <c r="O25" s="107">
        <v>-1.07</v>
      </c>
      <c r="P25" s="106">
        <v>83</v>
      </c>
      <c r="Q25" s="107">
        <v>-1.81</v>
      </c>
      <c r="R25" s="106">
        <v>89</v>
      </c>
      <c r="S25" s="107">
        <v>-2.2799999999999998</v>
      </c>
      <c r="T25" s="108">
        <v>29</v>
      </c>
      <c r="U25" s="109">
        <v>717</v>
      </c>
      <c r="V25" s="110">
        <v>10</v>
      </c>
      <c r="W25" s="111" t="s">
        <v>42</v>
      </c>
      <c r="X25" s="112">
        <v>18</v>
      </c>
      <c r="Y25" s="110">
        <v>-18</v>
      </c>
      <c r="Z25" s="113">
        <v>5976</v>
      </c>
      <c r="AA25" s="105">
        <v>-5.71</v>
      </c>
      <c r="AB25" s="114">
        <v>-5.71</v>
      </c>
      <c r="AC25" s="115" t="s">
        <v>97</v>
      </c>
      <c r="AD25" s="116" t="s">
        <v>44</v>
      </c>
      <c r="AE25" s="51" t="s">
        <v>45</v>
      </c>
      <c r="AF25" s="228">
        <v>8010091</v>
      </c>
      <c r="AG25" s="228">
        <v>7050021</v>
      </c>
      <c r="AH25" s="228">
        <v>373</v>
      </c>
      <c r="AI25" s="52" t="s">
        <v>34</v>
      </c>
    </row>
    <row r="26" spans="1:35" x14ac:dyDescent="0.2">
      <c r="A26" s="53">
        <v>22</v>
      </c>
      <c r="B26" s="54">
        <v>4320</v>
      </c>
      <c r="C26" s="55" t="s">
        <v>98</v>
      </c>
      <c r="D26" s="56">
        <v>14.979799999999999</v>
      </c>
      <c r="E26" s="57" t="s">
        <v>41</v>
      </c>
      <c r="F26" s="58" t="s">
        <v>0</v>
      </c>
      <c r="G26" s="59" t="s">
        <v>41</v>
      </c>
      <c r="H26" s="58" t="s">
        <v>0</v>
      </c>
      <c r="I26" s="59" t="s">
        <v>41</v>
      </c>
      <c r="J26" s="58" t="s">
        <v>0</v>
      </c>
      <c r="K26" s="59" t="s">
        <v>41</v>
      </c>
      <c r="L26" s="58" t="s">
        <v>0</v>
      </c>
      <c r="M26" s="59">
        <v>3.88</v>
      </c>
      <c r="N26" s="58">
        <v>13</v>
      </c>
      <c r="O26" s="59">
        <v>0.26</v>
      </c>
      <c r="P26" s="58">
        <v>57</v>
      </c>
      <c r="Q26" s="59">
        <v>-0.69</v>
      </c>
      <c r="R26" s="58">
        <v>58</v>
      </c>
      <c r="S26" s="59">
        <v>-2.06</v>
      </c>
      <c r="T26" s="60">
        <v>19</v>
      </c>
      <c r="U26" s="61">
        <v>227</v>
      </c>
      <c r="V26" s="62">
        <v>7</v>
      </c>
      <c r="W26" s="63" t="s">
        <v>42</v>
      </c>
      <c r="X26" s="64">
        <v>4</v>
      </c>
      <c r="Y26" s="62">
        <v>-4</v>
      </c>
      <c r="Z26" s="65">
        <v>1851</v>
      </c>
      <c r="AA26" s="57">
        <v>-2.42</v>
      </c>
      <c r="AB26" s="66">
        <v>-2.42</v>
      </c>
      <c r="AC26" s="67" t="s">
        <v>99</v>
      </c>
      <c r="AD26" s="68" t="s">
        <v>100</v>
      </c>
      <c r="AE26" s="51" t="s">
        <v>101</v>
      </c>
      <c r="AF26" s="228">
        <v>8050252</v>
      </c>
      <c r="AG26" s="228">
        <v>7050003</v>
      </c>
      <c r="AH26" s="228">
        <v>1376</v>
      </c>
      <c r="AI26" s="52" t="s">
        <v>34</v>
      </c>
    </row>
    <row r="27" spans="1:35" x14ac:dyDescent="0.2">
      <c r="A27" s="69">
        <v>23</v>
      </c>
      <c r="B27" s="70">
        <v>4599</v>
      </c>
      <c r="C27" s="71" t="s">
        <v>102</v>
      </c>
      <c r="D27" s="72">
        <v>14.3287</v>
      </c>
      <c r="E27" s="73" t="s">
        <v>41</v>
      </c>
      <c r="F27" s="74" t="s">
        <v>0</v>
      </c>
      <c r="G27" s="75" t="s">
        <v>41</v>
      </c>
      <c r="H27" s="74" t="s">
        <v>0</v>
      </c>
      <c r="I27" s="75" t="s">
        <v>41</v>
      </c>
      <c r="J27" s="74" t="s">
        <v>0</v>
      </c>
      <c r="K27" s="75" t="s">
        <v>41</v>
      </c>
      <c r="L27" s="74" t="s">
        <v>0</v>
      </c>
      <c r="M27" s="75">
        <v>3.83</v>
      </c>
      <c r="N27" s="74">
        <v>14</v>
      </c>
      <c r="O27" s="75">
        <v>-0.88</v>
      </c>
      <c r="P27" s="74">
        <v>80</v>
      </c>
      <c r="Q27" s="75">
        <v>-1.52</v>
      </c>
      <c r="R27" s="74">
        <v>84</v>
      </c>
      <c r="S27" s="75">
        <v>-2.0699999999999998</v>
      </c>
      <c r="T27" s="76">
        <v>20</v>
      </c>
      <c r="U27" s="77">
        <v>610</v>
      </c>
      <c r="V27" s="78">
        <v>9</v>
      </c>
      <c r="W27" s="79" t="s">
        <v>42</v>
      </c>
      <c r="X27" s="80">
        <v>47</v>
      </c>
      <c r="Y27" s="78">
        <v>-47</v>
      </c>
      <c r="Z27" s="81">
        <v>5055</v>
      </c>
      <c r="AA27" s="73">
        <v>-6.21</v>
      </c>
      <c r="AB27" s="82">
        <v>-6.21</v>
      </c>
      <c r="AC27" s="83" t="s">
        <v>103</v>
      </c>
      <c r="AD27" s="84" t="s">
        <v>44</v>
      </c>
      <c r="AE27" s="51" t="s">
        <v>45</v>
      </c>
      <c r="AF27" s="228">
        <v>8010091</v>
      </c>
      <c r="AG27" s="228">
        <v>7050021</v>
      </c>
      <c r="AH27" s="228">
        <v>1656</v>
      </c>
      <c r="AI27" s="52" t="s">
        <v>34</v>
      </c>
    </row>
    <row r="28" spans="1:35" x14ac:dyDescent="0.2">
      <c r="A28" s="53">
        <v>24</v>
      </c>
      <c r="B28" s="54">
        <v>4623</v>
      </c>
      <c r="C28" s="55" t="s">
        <v>104</v>
      </c>
      <c r="D28" s="56">
        <v>14.255599999999999</v>
      </c>
      <c r="E28" s="57" t="s">
        <v>41</v>
      </c>
      <c r="F28" s="58" t="s">
        <v>0</v>
      </c>
      <c r="G28" s="59" t="s">
        <v>41</v>
      </c>
      <c r="H28" s="58" t="s">
        <v>0</v>
      </c>
      <c r="I28" s="59" t="s">
        <v>41</v>
      </c>
      <c r="J28" s="58" t="s">
        <v>0</v>
      </c>
      <c r="K28" s="59" t="s">
        <v>41</v>
      </c>
      <c r="L28" s="58" t="s">
        <v>0</v>
      </c>
      <c r="M28" s="59">
        <v>3.71</v>
      </c>
      <c r="N28" s="58">
        <v>17</v>
      </c>
      <c r="O28" s="59">
        <v>-0.9</v>
      </c>
      <c r="P28" s="58">
        <v>81</v>
      </c>
      <c r="Q28" s="59">
        <v>-1.52</v>
      </c>
      <c r="R28" s="58">
        <v>83</v>
      </c>
      <c r="S28" s="59">
        <v>-1.97</v>
      </c>
      <c r="T28" s="60">
        <v>18</v>
      </c>
      <c r="U28" s="61">
        <v>189</v>
      </c>
      <c r="V28" s="62">
        <v>2</v>
      </c>
      <c r="W28" s="63" t="s">
        <v>42</v>
      </c>
      <c r="X28" s="64">
        <v>10</v>
      </c>
      <c r="Y28" s="62">
        <v>-10</v>
      </c>
      <c r="Z28" s="65">
        <v>1601</v>
      </c>
      <c r="AA28" s="57">
        <v>-6.87</v>
      </c>
      <c r="AB28" s="66">
        <v>-6.87</v>
      </c>
      <c r="AC28" s="67" t="s">
        <v>105</v>
      </c>
      <c r="AD28" s="68" t="s">
        <v>44</v>
      </c>
      <c r="AE28" s="51" t="s">
        <v>45</v>
      </c>
      <c r="AF28" s="228">
        <v>8010091</v>
      </c>
      <c r="AG28" s="228">
        <v>7050021</v>
      </c>
      <c r="AH28" s="228">
        <v>1707</v>
      </c>
      <c r="AI28" s="52" t="s">
        <v>34</v>
      </c>
    </row>
    <row r="29" spans="1:35" x14ac:dyDescent="0.2">
      <c r="A29" s="69">
        <v>25</v>
      </c>
      <c r="B29" s="70">
        <v>4556</v>
      </c>
      <c r="C29" s="71" t="s">
        <v>106</v>
      </c>
      <c r="D29" s="72">
        <v>14.333500000000001</v>
      </c>
      <c r="E29" s="73" t="s">
        <v>41</v>
      </c>
      <c r="F29" s="74" t="s">
        <v>0</v>
      </c>
      <c r="G29" s="75" t="s">
        <v>41</v>
      </c>
      <c r="H29" s="74" t="s">
        <v>0</v>
      </c>
      <c r="I29" s="75" t="s">
        <v>41</v>
      </c>
      <c r="J29" s="74" t="s">
        <v>0</v>
      </c>
      <c r="K29" s="75" t="s">
        <v>41</v>
      </c>
      <c r="L29" s="74" t="s">
        <v>0</v>
      </c>
      <c r="M29" s="75">
        <v>3.63</v>
      </c>
      <c r="N29" s="74">
        <v>18</v>
      </c>
      <c r="O29" s="75">
        <v>-1.1399999999999999</v>
      </c>
      <c r="P29" s="74">
        <v>84</v>
      </c>
      <c r="Q29" s="75">
        <v>-1.93</v>
      </c>
      <c r="R29" s="74">
        <v>91</v>
      </c>
      <c r="S29" s="75">
        <v>-2.31</v>
      </c>
      <c r="T29" s="76">
        <v>30</v>
      </c>
      <c r="U29" s="77">
        <v>309</v>
      </c>
      <c r="V29" s="78">
        <v>10</v>
      </c>
      <c r="W29" s="79" t="s">
        <v>42</v>
      </c>
      <c r="X29" s="80">
        <v>45</v>
      </c>
      <c r="Y29" s="78">
        <v>-45</v>
      </c>
      <c r="Z29" s="81">
        <v>2162</v>
      </c>
      <c r="AA29" s="73">
        <v>-5.01</v>
      </c>
      <c r="AB29" s="82">
        <v>-5.01</v>
      </c>
      <c r="AC29" s="83" t="s">
        <v>107</v>
      </c>
      <c r="AD29" s="84" t="s">
        <v>54</v>
      </c>
      <c r="AE29" s="85" t="s">
        <v>55</v>
      </c>
      <c r="AF29" s="228">
        <v>8020070</v>
      </c>
      <c r="AG29" s="228">
        <v>7050012</v>
      </c>
      <c r="AH29" s="228">
        <v>1586</v>
      </c>
      <c r="AI29" s="52" t="s">
        <v>34</v>
      </c>
    </row>
    <row r="30" spans="1:35" x14ac:dyDescent="0.2">
      <c r="A30" s="53">
        <v>26</v>
      </c>
      <c r="B30" s="54">
        <v>4382</v>
      </c>
      <c r="C30" s="55" t="s">
        <v>108</v>
      </c>
      <c r="D30" s="56">
        <v>7.4588999999999999</v>
      </c>
      <c r="E30" s="57" t="s">
        <v>41</v>
      </c>
      <c r="F30" s="58" t="s">
        <v>0</v>
      </c>
      <c r="G30" s="59" t="s">
        <v>41</v>
      </c>
      <c r="H30" s="58" t="s">
        <v>0</v>
      </c>
      <c r="I30" s="59" t="s">
        <v>41</v>
      </c>
      <c r="J30" s="58" t="s">
        <v>0</v>
      </c>
      <c r="K30" s="59" t="s">
        <v>41</v>
      </c>
      <c r="L30" s="58" t="s">
        <v>0</v>
      </c>
      <c r="M30" s="59">
        <v>2.34</v>
      </c>
      <c r="N30" s="58">
        <v>19</v>
      </c>
      <c r="O30" s="59">
        <v>1.1200000000000001</v>
      </c>
      <c r="P30" s="58">
        <v>42</v>
      </c>
      <c r="Q30" s="59">
        <v>-0.3</v>
      </c>
      <c r="R30" s="58">
        <v>48</v>
      </c>
      <c r="S30" s="59">
        <v>-4.92</v>
      </c>
      <c r="T30" s="60">
        <v>81</v>
      </c>
      <c r="U30" s="61">
        <v>409</v>
      </c>
      <c r="V30" s="62" t="s">
        <v>42</v>
      </c>
      <c r="W30" s="63" t="s">
        <v>42</v>
      </c>
      <c r="X30" s="64">
        <v>42</v>
      </c>
      <c r="Y30" s="62">
        <v>-42</v>
      </c>
      <c r="Z30" s="65">
        <v>4552</v>
      </c>
      <c r="AA30" s="57">
        <v>-6.4</v>
      </c>
      <c r="AB30" s="66">
        <v>-6.4</v>
      </c>
      <c r="AC30" s="67" t="s">
        <v>109</v>
      </c>
      <c r="AD30" s="68" t="s">
        <v>72</v>
      </c>
      <c r="AE30" s="51" t="s">
        <v>73</v>
      </c>
      <c r="AF30" s="228">
        <v>8010022</v>
      </c>
      <c r="AG30" s="228">
        <v>7050080</v>
      </c>
      <c r="AH30" s="228">
        <v>1550</v>
      </c>
      <c r="AI30" s="52" t="s">
        <v>34</v>
      </c>
    </row>
    <row r="31" spans="1:35" x14ac:dyDescent="0.2">
      <c r="A31" s="69">
        <v>27</v>
      </c>
      <c r="B31" s="70">
        <v>4462</v>
      </c>
      <c r="C31" s="71" t="s">
        <v>110</v>
      </c>
      <c r="D31" s="72">
        <v>7.8131000000000004</v>
      </c>
      <c r="E31" s="73" t="s">
        <v>41</v>
      </c>
      <c r="F31" s="74" t="s">
        <v>0</v>
      </c>
      <c r="G31" s="75" t="s">
        <v>41</v>
      </c>
      <c r="H31" s="74" t="s">
        <v>0</v>
      </c>
      <c r="I31" s="75" t="s">
        <v>41</v>
      </c>
      <c r="J31" s="74" t="s">
        <v>0</v>
      </c>
      <c r="K31" s="75" t="s">
        <v>41</v>
      </c>
      <c r="L31" s="74" t="s">
        <v>0</v>
      </c>
      <c r="M31" s="75">
        <v>2.2599999999999998</v>
      </c>
      <c r="N31" s="74">
        <v>20</v>
      </c>
      <c r="O31" s="75">
        <v>1.98</v>
      </c>
      <c r="P31" s="74">
        <v>19</v>
      </c>
      <c r="Q31" s="75">
        <v>2.08</v>
      </c>
      <c r="R31" s="74">
        <v>19</v>
      </c>
      <c r="S31" s="75">
        <v>-3.66</v>
      </c>
      <c r="T31" s="76">
        <v>62</v>
      </c>
      <c r="U31" s="77">
        <v>2309</v>
      </c>
      <c r="V31" s="78" t="s">
        <v>42</v>
      </c>
      <c r="W31" s="79" t="s">
        <v>42</v>
      </c>
      <c r="X31" s="80">
        <v>131</v>
      </c>
      <c r="Y31" s="78">
        <v>-131</v>
      </c>
      <c r="Z31" s="81">
        <v>36353</v>
      </c>
      <c r="AA31" s="73">
        <v>-4.6399999999999997</v>
      </c>
      <c r="AB31" s="82">
        <v>-4.6399999999999997</v>
      </c>
      <c r="AC31" s="83" t="s">
        <v>111</v>
      </c>
      <c r="AD31" s="84" t="s">
        <v>72</v>
      </c>
      <c r="AE31" s="51" t="s">
        <v>73</v>
      </c>
      <c r="AF31" s="228">
        <v>8010022</v>
      </c>
      <c r="AG31" s="228">
        <v>7050080</v>
      </c>
      <c r="AH31" s="228">
        <v>1573</v>
      </c>
      <c r="AI31" s="52" t="s">
        <v>34</v>
      </c>
    </row>
    <row r="32" spans="1:35" x14ac:dyDescent="0.2">
      <c r="A32" s="53">
        <v>28</v>
      </c>
      <c r="B32" s="54">
        <v>4306</v>
      </c>
      <c r="C32" s="55" t="s">
        <v>112</v>
      </c>
      <c r="D32" s="56">
        <v>7.3548</v>
      </c>
      <c r="E32" s="57" t="s">
        <v>41</v>
      </c>
      <c r="F32" s="58" t="s">
        <v>0</v>
      </c>
      <c r="G32" s="59" t="s">
        <v>41</v>
      </c>
      <c r="H32" s="58" t="s">
        <v>0</v>
      </c>
      <c r="I32" s="59" t="s">
        <v>41</v>
      </c>
      <c r="J32" s="58" t="s">
        <v>0</v>
      </c>
      <c r="K32" s="59" t="s">
        <v>41</v>
      </c>
      <c r="L32" s="58" t="s">
        <v>0</v>
      </c>
      <c r="M32" s="59">
        <v>1.53</v>
      </c>
      <c r="N32" s="58">
        <v>23</v>
      </c>
      <c r="O32" s="59">
        <v>0.14000000000000001</v>
      </c>
      <c r="P32" s="58">
        <v>59</v>
      </c>
      <c r="Q32" s="59">
        <v>-0.7</v>
      </c>
      <c r="R32" s="58">
        <v>59</v>
      </c>
      <c r="S32" s="59">
        <v>-2.2599999999999998</v>
      </c>
      <c r="T32" s="60">
        <v>28</v>
      </c>
      <c r="U32" s="61">
        <v>513</v>
      </c>
      <c r="V32" s="62" t="s">
        <v>42</v>
      </c>
      <c r="W32" s="63" t="s">
        <v>42</v>
      </c>
      <c r="X32" s="64">
        <v>41</v>
      </c>
      <c r="Y32" s="62">
        <v>-41</v>
      </c>
      <c r="Z32" s="65">
        <v>4785</v>
      </c>
      <c r="AA32" s="57">
        <v>-4.51</v>
      </c>
      <c r="AB32" s="66">
        <v>-4.51</v>
      </c>
      <c r="AC32" s="67" t="s">
        <v>113</v>
      </c>
      <c r="AD32" s="68" t="s">
        <v>72</v>
      </c>
      <c r="AE32" s="51" t="s">
        <v>73</v>
      </c>
      <c r="AF32" s="228">
        <v>8010022</v>
      </c>
      <c r="AG32" s="228">
        <v>7050080</v>
      </c>
      <c r="AH32" s="228">
        <v>1516</v>
      </c>
      <c r="AI32" s="52" t="s">
        <v>34</v>
      </c>
    </row>
    <row r="33" spans="1:35" x14ac:dyDescent="0.2">
      <c r="A33" s="69">
        <v>29</v>
      </c>
      <c r="B33" s="70">
        <v>4527</v>
      </c>
      <c r="C33" s="71" t="s">
        <v>114</v>
      </c>
      <c r="D33" s="72">
        <v>7.1905999999999999</v>
      </c>
      <c r="E33" s="73" t="s">
        <v>41</v>
      </c>
      <c r="F33" s="74" t="s">
        <v>0</v>
      </c>
      <c r="G33" s="75" t="s">
        <v>41</v>
      </c>
      <c r="H33" s="74" t="s">
        <v>0</v>
      </c>
      <c r="I33" s="75" t="s">
        <v>41</v>
      </c>
      <c r="J33" s="74" t="s">
        <v>0</v>
      </c>
      <c r="K33" s="75" t="s">
        <v>41</v>
      </c>
      <c r="L33" s="74" t="s">
        <v>0</v>
      </c>
      <c r="M33" s="75">
        <v>1.25</v>
      </c>
      <c r="N33" s="74">
        <v>24</v>
      </c>
      <c r="O33" s="75">
        <v>0.23</v>
      </c>
      <c r="P33" s="74">
        <v>58</v>
      </c>
      <c r="Q33" s="75">
        <v>-0.56999999999999995</v>
      </c>
      <c r="R33" s="74">
        <v>52</v>
      </c>
      <c r="S33" s="75">
        <v>-2.54</v>
      </c>
      <c r="T33" s="76">
        <v>34</v>
      </c>
      <c r="U33" s="77">
        <v>2096</v>
      </c>
      <c r="V33" s="78" t="s">
        <v>42</v>
      </c>
      <c r="W33" s="79" t="s">
        <v>42</v>
      </c>
      <c r="X33" s="80">
        <v>266</v>
      </c>
      <c r="Y33" s="78">
        <v>-266</v>
      </c>
      <c r="Z33" s="81">
        <v>28594</v>
      </c>
      <c r="AA33" s="73">
        <v>-4.2</v>
      </c>
      <c r="AB33" s="82">
        <v>-4.2</v>
      </c>
      <c r="AC33" s="83" t="s">
        <v>115</v>
      </c>
      <c r="AD33" s="84" t="s">
        <v>72</v>
      </c>
      <c r="AE33" s="51" t="s">
        <v>73</v>
      </c>
      <c r="AF33" s="228">
        <v>8010022</v>
      </c>
      <c r="AG33" s="228">
        <v>7050080</v>
      </c>
      <c r="AH33" s="228">
        <v>1629</v>
      </c>
      <c r="AI33" s="52" t="s">
        <v>34</v>
      </c>
    </row>
    <row r="34" spans="1:35" x14ac:dyDescent="0.2">
      <c r="A34" s="88">
        <v>30</v>
      </c>
      <c r="B34" s="117">
        <v>4150</v>
      </c>
      <c r="C34" s="118" t="s">
        <v>116</v>
      </c>
      <c r="D34" s="90">
        <v>7.6938000000000004</v>
      </c>
      <c r="E34" s="91" t="s">
        <v>41</v>
      </c>
      <c r="F34" s="92" t="s">
        <v>0</v>
      </c>
      <c r="G34" s="93" t="s">
        <v>41</v>
      </c>
      <c r="H34" s="92" t="s">
        <v>0</v>
      </c>
      <c r="I34" s="93" t="s">
        <v>41</v>
      </c>
      <c r="J34" s="92" t="s">
        <v>0</v>
      </c>
      <c r="K34" s="93" t="s">
        <v>41</v>
      </c>
      <c r="L34" s="92" t="s">
        <v>0</v>
      </c>
      <c r="M34" s="93">
        <v>-3.2</v>
      </c>
      <c r="N34" s="92">
        <v>28</v>
      </c>
      <c r="O34" s="93">
        <v>-5.31</v>
      </c>
      <c r="P34" s="92">
        <v>90</v>
      </c>
      <c r="Q34" s="93">
        <v>-5.56</v>
      </c>
      <c r="R34" s="92">
        <v>94</v>
      </c>
      <c r="S34" s="93">
        <v>-5.75</v>
      </c>
      <c r="T34" s="94">
        <v>87</v>
      </c>
      <c r="U34" s="95">
        <v>32</v>
      </c>
      <c r="V34" s="96" t="s">
        <v>42</v>
      </c>
      <c r="W34" s="97" t="s">
        <v>42</v>
      </c>
      <c r="X34" s="98" t="s">
        <v>42</v>
      </c>
      <c r="Y34" s="96" t="s">
        <v>42</v>
      </c>
      <c r="Z34" s="99">
        <v>162</v>
      </c>
      <c r="AA34" s="91">
        <v>34.69</v>
      </c>
      <c r="AB34" s="100">
        <v>34.69</v>
      </c>
      <c r="AC34" s="101" t="s">
        <v>117</v>
      </c>
      <c r="AD34" s="102" t="s">
        <v>118</v>
      </c>
      <c r="AE34" s="85" t="s">
        <v>119</v>
      </c>
      <c r="AF34" s="228">
        <v>8010013</v>
      </c>
      <c r="AG34" s="228">
        <v>7050197</v>
      </c>
      <c r="AH34" s="228">
        <v>1469</v>
      </c>
      <c r="AI34" s="52" t="s">
        <v>34</v>
      </c>
    </row>
    <row r="35" spans="1:35" x14ac:dyDescent="0.2">
      <c r="A35" s="69">
        <v>31</v>
      </c>
      <c r="B35" s="70">
        <v>4997</v>
      </c>
      <c r="C35" s="103" t="s">
        <v>120</v>
      </c>
      <c r="D35" s="104">
        <v>12.855700000000001</v>
      </c>
      <c r="E35" s="105" t="s">
        <v>41</v>
      </c>
      <c r="F35" s="106" t="s">
        <v>0</v>
      </c>
      <c r="G35" s="107" t="s">
        <v>41</v>
      </c>
      <c r="H35" s="106" t="s">
        <v>0</v>
      </c>
      <c r="I35" s="107" t="s">
        <v>41</v>
      </c>
      <c r="J35" s="106" t="s">
        <v>0</v>
      </c>
      <c r="K35" s="107" t="s">
        <v>41</v>
      </c>
      <c r="L35" s="106" t="s">
        <v>0</v>
      </c>
      <c r="M35" s="107" t="s">
        <v>41</v>
      </c>
      <c r="N35" s="106" t="s">
        <v>0</v>
      </c>
      <c r="O35" s="107">
        <v>4.05</v>
      </c>
      <c r="P35" s="106">
        <v>2</v>
      </c>
      <c r="Q35" s="107">
        <v>7.04</v>
      </c>
      <c r="R35" s="106">
        <v>1</v>
      </c>
      <c r="S35" s="107">
        <v>-2.97</v>
      </c>
      <c r="T35" s="108">
        <v>52</v>
      </c>
      <c r="U35" s="109">
        <v>948</v>
      </c>
      <c r="V35" s="110">
        <v>54</v>
      </c>
      <c r="W35" s="111" t="s">
        <v>42</v>
      </c>
      <c r="X35" s="112">
        <v>9</v>
      </c>
      <c r="Y35" s="110">
        <v>-9</v>
      </c>
      <c r="Z35" s="113">
        <v>6737</v>
      </c>
      <c r="AA35" s="105">
        <v>-9.08</v>
      </c>
      <c r="AB35" s="114">
        <v>-9.08</v>
      </c>
      <c r="AC35" s="115" t="s">
        <v>121</v>
      </c>
      <c r="AD35" s="116" t="s">
        <v>122</v>
      </c>
      <c r="AE35" s="51" t="s">
        <v>123</v>
      </c>
      <c r="AF35" s="228">
        <v>8010021</v>
      </c>
      <c r="AG35" s="228">
        <v>7050085</v>
      </c>
      <c r="AH35" s="228">
        <v>1979</v>
      </c>
      <c r="AI35" s="52" t="s">
        <v>34</v>
      </c>
    </row>
    <row r="36" spans="1:35" x14ac:dyDescent="0.2">
      <c r="A36" s="53">
        <v>32</v>
      </c>
      <c r="B36" s="54">
        <v>4968</v>
      </c>
      <c r="C36" s="55" t="s">
        <v>124</v>
      </c>
      <c r="D36" s="56">
        <v>1.2727999999999999</v>
      </c>
      <c r="E36" s="57" t="s">
        <v>41</v>
      </c>
      <c r="F36" s="58" t="s">
        <v>0</v>
      </c>
      <c r="G36" s="59" t="s">
        <v>41</v>
      </c>
      <c r="H36" s="58" t="s">
        <v>0</v>
      </c>
      <c r="I36" s="59" t="s">
        <v>41</v>
      </c>
      <c r="J36" s="58" t="s">
        <v>0</v>
      </c>
      <c r="K36" s="59" t="s">
        <v>41</v>
      </c>
      <c r="L36" s="58" t="s">
        <v>0</v>
      </c>
      <c r="M36" s="59" t="s">
        <v>41</v>
      </c>
      <c r="N36" s="58" t="s">
        <v>0</v>
      </c>
      <c r="O36" s="59">
        <v>3.88</v>
      </c>
      <c r="P36" s="58">
        <v>4</v>
      </c>
      <c r="Q36" s="59">
        <v>6.26</v>
      </c>
      <c r="R36" s="58">
        <v>2</v>
      </c>
      <c r="S36" s="59">
        <v>6.99</v>
      </c>
      <c r="T36" s="60">
        <v>1</v>
      </c>
      <c r="U36" s="61">
        <v>267</v>
      </c>
      <c r="V36" s="62">
        <v>12</v>
      </c>
      <c r="W36" s="63" t="s">
        <v>42</v>
      </c>
      <c r="X36" s="64">
        <v>50</v>
      </c>
      <c r="Y36" s="62">
        <v>-50</v>
      </c>
      <c r="Z36" s="65">
        <v>3294</v>
      </c>
      <c r="AA36" s="57">
        <v>0.69</v>
      </c>
      <c r="AB36" s="66">
        <v>0.69</v>
      </c>
      <c r="AC36" s="67" t="s">
        <v>125</v>
      </c>
      <c r="AD36" s="68" t="s">
        <v>100</v>
      </c>
      <c r="AE36" s="51" t="s">
        <v>101</v>
      </c>
      <c r="AF36" s="228">
        <v>8050252</v>
      </c>
      <c r="AG36" s="228">
        <v>7050003</v>
      </c>
      <c r="AH36" s="228">
        <v>1927</v>
      </c>
      <c r="AI36" s="52" t="s">
        <v>34</v>
      </c>
    </row>
    <row r="37" spans="1:35" x14ac:dyDescent="0.2">
      <c r="A37" s="69">
        <v>33</v>
      </c>
      <c r="B37" s="70">
        <v>5151</v>
      </c>
      <c r="C37" s="71" t="s">
        <v>126</v>
      </c>
      <c r="D37" s="72">
        <v>107.58459999999999</v>
      </c>
      <c r="E37" s="73" t="s">
        <v>41</v>
      </c>
      <c r="F37" s="74" t="s">
        <v>0</v>
      </c>
      <c r="G37" s="75" t="s">
        <v>41</v>
      </c>
      <c r="H37" s="74" t="s">
        <v>0</v>
      </c>
      <c r="I37" s="75" t="s">
        <v>41</v>
      </c>
      <c r="J37" s="74" t="s">
        <v>0</v>
      </c>
      <c r="K37" s="75" t="s">
        <v>41</v>
      </c>
      <c r="L37" s="74" t="s">
        <v>0</v>
      </c>
      <c r="M37" s="75" t="s">
        <v>41</v>
      </c>
      <c r="N37" s="74" t="s">
        <v>0</v>
      </c>
      <c r="O37" s="75">
        <v>2.92</v>
      </c>
      <c r="P37" s="74">
        <v>5</v>
      </c>
      <c r="Q37" s="75">
        <v>3.42</v>
      </c>
      <c r="R37" s="74">
        <v>6</v>
      </c>
      <c r="S37" s="75">
        <v>-4.74</v>
      </c>
      <c r="T37" s="76">
        <v>76</v>
      </c>
      <c r="U37" s="77">
        <v>1965</v>
      </c>
      <c r="V37" s="78">
        <v>14</v>
      </c>
      <c r="W37" s="79" t="s">
        <v>42</v>
      </c>
      <c r="X37" s="80">
        <v>60</v>
      </c>
      <c r="Y37" s="78">
        <v>-60</v>
      </c>
      <c r="Z37" s="81">
        <v>14262</v>
      </c>
      <c r="AA37" s="73">
        <v>-8.44</v>
      </c>
      <c r="AB37" s="82">
        <v>-8.44</v>
      </c>
      <c r="AC37" s="83" t="s">
        <v>127</v>
      </c>
      <c r="AD37" s="84" t="s">
        <v>44</v>
      </c>
      <c r="AE37" s="51" t="s">
        <v>45</v>
      </c>
      <c r="AF37" s="228">
        <v>8010091</v>
      </c>
      <c r="AG37" s="228">
        <v>7050021</v>
      </c>
      <c r="AH37" s="228">
        <v>1993</v>
      </c>
      <c r="AI37" s="52" t="s">
        <v>34</v>
      </c>
    </row>
    <row r="38" spans="1:35" x14ac:dyDescent="0.2">
      <c r="A38" s="53">
        <v>34</v>
      </c>
      <c r="B38" s="54">
        <v>5162</v>
      </c>
      <c r="C38" s="55" t="s">
        <v>128</v>
      </c>
      <c r="D38" s="56">
        <v>108.7354</v>
      </c>
      <c r="E38" s="57" t="s">
        <v>41</v>
      </c>
      <c r="F38" s="58" t="s">
        <v>0</v>
      </c>
      <c r="G38" s="59" t="s">
        <v>41</v>
      </c>
      <c r="H38" s="58" t="s">
        <v>0</v>
      </c>
      <c r="I38" s="59" t="s">
        <v>41</v>
      </c>
      <c r="J38" s="58" t="s">
        <v>0</v>
      </c>
      <c r="K38" s="59" t="s">
        <v>41</v>
      </c>
      <c r="L38" s="58" t="s">
        <v>0</v>
      </c>
      <c r="M38" s="59" t="s">
        <v>41</v>
      </c>
      <c r="N38" s="58" t="s">
        <v>0</v>
      </c>
      <c r="O38" s="59">
        <v>2.63</v>
      </c>
      <c r="P38" s="58">
        <v>6</v>
      </c>
      <c r="Q38" s="59">
        <v>3.14</v>
      </c>
      <c r="R38" s="58">
        <v>8</v>
      </c>
      <c r="S38" s="59">
        <v>-5.01</v>
      </c>
      <c r="T38" s="60">
        <v>84</v>
      </c>
      <c r="U38" s="61">
        <v>1972</v>
      </c>
      <c r="V38" s="62">
        <v>24</v>
      </c>
      <c r="W38" s="63" t="s">
        <v>42</v>
      </c>
      <c r="X38" s="64">
        <v>86</v>
      </c>
      <c r="Y38" s="62">
        <v>-86</v>
      </c>
      <c r="Z38" s="65">
        <v>13851</v>
      </c>
      <c r="AA38" s="57">
        <v>-9.33</v>
      </c>
      <c r="AB38" s="66">
        <v>-9.33</v>
      </c>
      <c r="AC38" s="67" t="s">
        <v>129</v>
      </c>
      <c r="AD38" s="68" t="s">
        <v>44</v>
      </c>
      <c r="AE38" s="51" t="s">
        <v>45</v>
      </c>
      <c r="AF38" s="228">
        <v>8010091</v>
      </c>
      <c r="AG38" s="228">
        <v>7050021</v>
      </c>
      <c r="AH38" s="228">
        <v>1994</v>
      </c>
      <c r="AI38" s="52" t="s">
        <v>34</v>
      </c>
    </row>
    <row r="39" spans="1:35" x14ac:dyDescent="0.2">
      <c r="A39" s="69">
        <v>35</v>
      </c>
      <c r="B39" s="70">
        <v>5163</v>
      </c>
      <c r="C39" s="71" t="s">
        <v>130</v>
      </c>
      <c r="D39" s="72">
        <v>6.5450999999999997</v>
      </c>
      <c r="E39" s="73" t="s">
        <v>41</v>
      </c>
      <c r="F39" s="74" t="s">
        <v>0</v>
      </c>
      <c r="G39" s="75" t="s">
        <v>41</v>
      </c>
      <c r="H39" s="74" t="s">
        <v>0</v>
      </c>
      <c r="I39" s="75" t="s">
        <v>41</v>
      </c>
      <c r="J39" s="74" t="s">
        <v>0</v>
      </c>
      <c r="K39" s="75" t="s">
        <v>41</v>
      </c>
      <c r="L39" s="74" t="s">
        <v>0</v>
      </c>
      <c r="M39" s="75" t="s">
        <v>41</v>
      </c>
      <c r="N39" s="74" t="s">
        <v>0</v>
      </c>
      <c r="O39" s="75">
        <v>2.5499999999999998</v>
      </c>
      <c r="P39" s="74">
        <v>7</v>
      </c>
      <c r="Q39" s="75">
        <v>1.72</v>
      </c>
      <c r="R39" s="74">
        <v>22</v>
      </c>
      <c r="S39" s="75">
        <v>-3.38</v>
      </c>
      <c r="T39" s="76">
        <v>59</v>
      </c>
      <c r="U39" s="77">
        <v>1502</v>
      </c>
      <c r="V39" s="78">
        <v>25</v>
      </c>
      <c r="W39" s="79" t="s">
        <v>42</v>
      </c>
      <c r="X39" s="80">
        <v>1</v>
      </c>
      <c r="Y39" s="78">
        <v>-1</v>
      </c>
      <c r="Z39" s="81">
        <v>9343</v>
      </c>
      <c r="AA39" s="73">
        <v>-4.79</v>
      </c>
      <c r="AB39" s="82">
        <v>-4.79</v>
      </c>
      <c r="AC39" s="83" t="s">
        <v>131</v>
      </c>
      <c r="AD39" s="84" t="s">
        <v>132</v>
      </c>
      <c r="AE39" s="85" t="s">
        <v>133</v>
      </c>
      <c r="AF39" s="228">
        <v>8050233</v>
      </c>
      <c r="AG39" s="228">
        <v>7050234</v>
      </c>
      <c r="AH39" s="228">
        <v>2061</v>
      </c>
      <c r="AI39" s="52" t="s">
        <v>34</v>
      </c>
    </row>
    <row r="40" spans="1:35" x14ac:dyDescent="0.2">
      <c r="A40" s="53">
        <v>36</v>
      </c>
      <c r="B40" s="54">
        <v>5073</v>
      </c>
      <c r="C40" s="55" t="s">
        <v>134</v>
      </c>
      <c r="D40" s="56">
        <v>1.2117</v>
      </c>
      <c r="E40" s="57" t="s">
        <v>41</v>
      </c>
      <c r="F40" s="58" t="s">
        <v>0</v>
      </c>
      <c r="G40" s="59" t="s">
        <v>41</v>
      </c>
      <c r="H40" s="58" t="s">
        <v>0</v>
      </c>
      <c r="I40" s="59" t="s">
        <v>41</v>
      </c>
      <c r="J40" s="58" t="s">
        <v>0</v>
      </c>
      <c r="K40" s="59" t="s">
        <v>41</v>
      </c>
      <c r="L40" s="58" t="s">
        <v>0</v>
      </c>
      <c r="M40" s="59" t="s">
        <v>41</v>
      </c>
      <c r="N40" s="58" t="s">
        <v>0</v>
      </c>
      <c r="O40" s="59">
        <v>2.35</v>
      </c>
      <c r="P40" s="58">
        <v>9</v>
      </c>
      <c r="Q40" s="59">
        <v>4.04</v>
      </c>
      <c r="R40" s="58">
        <v>3</v>
      </c>
      <c r="S40" s="59">
        <v>-0.72</v>
      </c>
      <c r="T40" s="60">
        <v>2</v>
      </c>
      <c r="U40" s="61">
        <v>1341</v>
      </c>
      <c r="V40" s="62">
        <v>108</v>
      </c>
      <c r="W40" s="63">
        <v>77</v>
      </c>
      <c r="X40" s="64">
        <v>300</v>
      </c>
      <c r="Y40" s="62">
        <v>-223</v>
      </c>
      <c r="Z40" s="65">
        <v>42028</v>
      </c>
      <c r="AA40" s="57">
        <v>-8.94</v>
      </c>
      <c r="AB40" s="66">
        <v>-8.94</v>
      </c>
      <c r="AC40" s="67" t="s">
        <v>135</v>
      </c>
      <c r="AD40" s="68" t="s">
        <v>58</v>
      </c>
      <c r="AE40" s="51" t="s">
        <v>59</v>
      </c>
      <c r="AF40" s="228">
        <v>8010012</v>
      </c>
      <c r="AG40" s="228">
        <v>7050082</v>
      </c>
      <c r="AH40" s="228">
        <v>2019</v>
      </c>
      <c r="AI40" s="52" t="s">
        <v>34</v>
      </c>
    </row>
    <row r="41" spans="1:35" x14ac:dyDescent="0.2">
      <c r="A41" s="69">
        <v>37</v>
      </c>
      <c r="B41" s="70">
        <v>5191</v>
      </c>
      <c r="C41" s="71" t="s">
        <v>136</v>
      </c>
      <c r="D41" s="72">
        <v>108.1361</v>
      </c>
      <c r="E41" s="73" t="s">
        <v>41</v>
      </c>
      <c r="F41" s="74" t="s">
        <v>0</v>
      </c>
      <c r="G41" s="75" t="s">
        <v>41</v>
      </c>
      <c r="H41" s="74" t="s">
        <v>0</v>
      </c>
      <c r="I41" s="75" t="s">
        <v>41</v>
      </c>
      <c r="J41" s="74" t="s">
        <v>0</v>
      </c>
      <c r="K41" s="75" t="s">
        <v>41</v>
      </c>
      <c r="L41" s="74" t="s">
        <v>0</v>
      </c>
      <c r="M41" s="75" t="s">
        <v>41</v>
      </c>
      <c r="N41" s="74" t="s">
        <v>0</v>
      </c>
      <c r="O41" s="75">
        <v>2.19</v>
      </c>
      <c r="P41" s="74">
        <v>10</v>
      </c>
      <c r="Q41" s="75">
        <v>2.5</v>
      </c>
      <c r="R41" s="74">
        <v>11</v>
      </c>
      <c r="S41" s="75">
        <v>-2.35</v>
      </c>
      <c r="T41" s="76">
        <v>31</v>
      </c>
      <c r="U41" s="77">
        <v>905</v>
      </c>
      <c r="V41" s="78">
        <v>19</v>
      </c>
      <c r="W41" s="79" t="s">
        <v>42</v>
      </c>
      <c r="X41" s="80">
        <v>84</v>
      </c>
      <c r="Y41" s="78">
        <v>-84</v>
      </c>
      <c r="Z41" s="81">
        <v>13767</v>
      </c>
      <c r="AA41" s="73">
        <v>-6.75</v>
      </c>
      <c r="AB41" s="82">
        <v>-6.75</v>
      </c>
      <c r="AC41" s="83" t="s">
        <v>137</v>
      </c>
      <c r="AD41" s="84" t="s">
        <v>44</v>
      </c>
      <c r="AE41" s="51" t="s">
        <v>45</v>
      </c>
      <c r="AF41" s="228">
        <v>8010091</v>
      </c>
      <c r="AG41" s="228">
        <v>7050021</v>
      </c>
      <c r="AH41" s="228">
        <v>1996</v>
      </c>
      <c r="AI41" s="52" t="s">
        <v>34</v>
      </c>
    </row>
    <row r="42" spans="1:35" x14ac:dyDescent="0.2">
      <c r="A42" s="53">
        <v>38</v>
      </c>
      <c r="B42" s="54">
        <v>4962</v>
      </c>
      <c r="C42" s="55" t="s">
        <v>138</v>
      </c>
      <c r="D42" s="56">
        <v>1.2799</v>
      </c>
      <c r="E42" s="57" t="s">
        <v>41</v>
      </c>
      <c r="F42" s="58" t="s">
        <v>0</v>
      </c>
      <c r="G42" s="59" t="s">
        <v>41</v>
      </c>
      <c r="H42" s="58" t="s">
        <v>0</v>
      </c>
      <c r="I42" s="59" t="s">
        <v>41</v>
      </c>
      <c r="J42" s="58" t="s">
        <v>0</v>
      </c>
      <c r="K42" s="59" t="s">
        <v>41</v>
      </c>
      <c r="L42" s="58" t="s">
        <v>0</v>
      </c>
      <c r="M42" s="59" t="s">
        <v>41</v>
      </c>
      <c r="N42" s="58" t="s">
        <v>0</v>
      </c>
      <c r="O42" s="59">
        <v>2.15</v>
      </c>
      <c r="P42" s="58">
        <v>11</v>
      </c>
      <c r="Q42" s="59">
        <v>3.03</v>
      </c>
      <c r="R42" s="58">
        <v>10</v>
      </c>
      <c r="S42" s="59">
        <v>-1.46</v>
      </c>
      <c r="T42" s="60">
        <v>8</v>
      </c>
      <c r="U42" s="61">
        <v>890</v>
      </c>
      <c r="V42" s="62">
        <v>104</v>
      </c>
      <c r="W42" s="63">
        <v>57</v>
      </c>
      <c r="X42" s="64">
        <v>139</v>
      </c>
      <c r="Y42" s="62">
        <v>-82</v>
      </c>
      <c r="Z42" s="65">
        <v>27394</v>
      </c>
      <c r="AA42" s="57">
        <v>-6.72</v>
      </c>
      <c r="AB42" s="66">
        <v>-6.72</v>
      </c>
      <c r="AC42" s="67" t="s">
        <v>139</v>
      </c>
      <c r="AD42" s="68" t="s">
        <v>58</v>
      </c>
      <c r="AE42" s="51" t="s">
        <v>59</v>
      </c>
      <c r="AF42" s="228">
        <v>8010012</v>
      </c>
      <c r="AG42" s="228">
        <v>7050082</v>
      </c>
      <c r="AH42" s="228">
        <v>1974</v>
      </c>
      <c r="AI42" s="52" t="s">
        <v>34</v>
      </c>
    </row>
    <row r="43" spans="1:35" x14ac:dyDescent="0.2">
      <c r="A43" s="69">
        <v>39</v>
      </c>
      <c r="B43" s="70">
        <v>4998</v>
      </c>
      <c r="C43" s="71" t="s">
        <v>140</v>
      </c>
      <c r="D43" s="72">
        <v>1.1315999999999999</v>
      </c>
      <c r="E43" s="73" t="s">
        <v>41</v>
      </c>
      <c r="F43" s="74" t="s">
        <v>0</v>
      </c>
      <c r="G43" s="75" t="s">
        <v>41</v>
      </c>
      <c r="H43" s="74" t="s">
        <v>0</v>
      </c>
      <c r="I43" s="75" t="s">
        <v>41</v>
      </c>
      <c r="J43" s="74" t="s">
        <v>0</v>
      </c>
      <c r="K43" s="75" t="s">
        <v>41</v>
      </c>
      <c r="L43" s="74" t="s">
        <v>0</v>
      </c>
      <c r="M43" s="75" t="s">
        <v>41</v>
      </c>
      <c r="N43" s="74" t="s">
        <v>0</v>
      </c>
      <c r="O43" s="75">
        <v>2.14</v>
      </c>
      <c r="P43" s="74">
        <v>12</v>
      </c>
      <c r="Q43" s="75">
        <v>3.86</v>
      </c>
      <c r="R43" s="74">
        <v>4</v>
      </c>
      <c r="S43" s="75">
        <v>-2.13</v>
      </c>
      <c r="T43" s="76">
        <v>24</v>
      </c>
      <c r="U43" s="77">
        <v>329</v>
      </c>
      <c r="V43" s="78">
        <v>5</v>
      </c>
      <c r="W43" s="79" t="s">
        <v>42</v>
      </c>
      <c r="X43" s="80">
        <v>5</v>
      </c>
      <c r="Y43" s="78">
        <v>-5</v>
      </c>
      <c r="Z43" s="81">
        <v>3586</v>
      </c>
      <c r="AA43" s="73">
        <v>-6.83</v>
      </c>
      <c r="AB43" s="82">
        <v>-6.83</v>
      </c>
      <c r="AC43" s="83" t="s">
        <v>141</v>
      </c>
      <c r="AD43" s="84" t="s">
        <v>100</v>
      </c>
      <c r="AE43" s="51" t="s">
        <v>101</v>
      </c>
      <c r="AF43" s="228">
        <v>8050252</v>
      </c>
      <c r="AG43" s="228">
        <v>7050003</v>
      </c>
      <c r="AH43" s="228">
        <v>1835</v>
      </c>
      <c r="AI43" s="52" t="s">
        <v>34</v>
      </c>
    </row>
    <row r="44" spans="1:35" x14ac:dyDescent="0.2">
      <c r="A44" s="88">
        <v>40</v>
      </c>
      <c r="B44" s="117">
        <v>5119</v>
      </c>
      <c r="C44" s="118" t="s">
        <v>142</v>
      </c>
      <c r="D44" s="90">
        <v>1.1598999999999999</v>
      </c>
      <c r="E44" s="91" t="s">
        <v>41</v>
      </c>
      <c r="F44" s="92" t="s">
        <v>0</v>
      </c>
      <c r="G44" s="93" t="s">
        <v>41</v>
      </c>
      <c r="H44" s="92" t="s">
        <v>0</v>
      </c>
      <c r="I44" s="93" t="s">
        <v>41</v>
      </c>
      <c r="J44" s="92" t="s">
        <v>0</v>
      </c>
      <c r="K44" s="93" t="s">
        <v>41</v>
      </c>
      <c r="L44" s="92" t="s">
        <v>0</v>
      </c>
      <c r="M44" s="93" t="s">
        <v>41</v>
      </c>
      <c r="N44" s="92" t="s">
        <v>0</v>
      </c>
      <c r="O44" s="93">
        <v>2.13</v>
      </c>
      <c r="P44" s="92">
        <v>13</v>
      </c>
      <c r="Q44" s="93">
        <v>2.2200000000000002</v>
      </c>
      <c r="R44" s="92">
        <v>15</v>
      </c>
      <c r="S44" s="93">
        <v>-3.85</v>
      </c>
      <c r="T44" s="94">
        <v>64</v>
      </c>
      <c r="U44" s="95">
        <v>839</v>
      </c>
      <c r="V44" s="96">
        <v>46</v>
      </c>
      <c r="W44" s="97">
        <v>74</v>
      </c>
      <c r="X44" s="98">
        <v>146</v>
      </c>
      <c r="Y44" s="96">
        <v>-72</v>
      </c>
      <c r="Z44" s="99">
        <v>11995</v>
      </c>
      <c r="AA44" s="91">
        <v>-7.85</v>
      </c>
      <c r="AB44" s="100">
        <v>-7.85</v>
      </c>
      <c r="AC44" s="101" t="s">
        <v>143</v>
      </c>
      <c r="AD44" s="102" t="s">
        <v>58</v>
      </c>
      <c r="AE44" s="85" t="s">
        <v>59</v>
      </c>
      <c r="AF44" s="228">
        <v>8010012</v>
      </c>
      <c r="AG44" s="228">
        <v>7050082</v>
      </c>
      <c r="AH44" s="228">
        <v>2025</v>
      </c>
      <c r="AI44" s="52" t="s">
        <v>34</v>
      </c>
    </row>
    <row r="45" spans="1:35" x14ac:dyDescent="0.2">
      <c r="A45" s="69">
        <v>41</v>
      </c>
      <c r="B45" s="70">
        <v>5122</v>
      </c>
      <c r="C45" s="103" t="s">
        <v>144</v>
      </c>
      <c r="D45" s="104">
        <v>110.523</v>
      </c>
      <c r="E45" s="105" t="s">
        <v>41</v>
      </c>
      <c r="F45" s="106" t="s">
        <v>0</v>
      </c>
      <c r="G45" s="107" t="s">
        <v>41</v>
      </c>
      <c r="H45" s="106" t="s">
        <v>0</v>
      </c>
      <c r="I45" s="107" t="s">
        <v>41</v>
      </c>
      <c r="J45" s="106" t="s">
        <v>0</v>
      </c>
      <c r="K45" s="107" t="s">
        <v>41</v>
      </c>
      <c r="L45" s="106" t="s">
        <v>0</v>
      </c>
      <c r="M45" s="107" t="s">
        <v>41</v>
      </c>
      <c r="N45" s="106" t="s">
        <v>0</v>
      </c>
      <c r="O45" s="107">
        <v>2.13</v>
      </c>
      <c r="P45" s="106">
        <v>14</v>
      </c>
      <c r="Q45" s="107">
        <v>0.98</v>
      </c>
      <c r="R45" s="106">
        <v>25</v>
      </c>
      <c r="S45" s="107">
        <v>-4.8600000000000003</v>
      </c>
      <c r="T45" s="108">
        <v>80</v>
      </c>
      <c r="U45" s="109">
        <v>855</v>
      </c>
      <c r="V45" s="110">
        <v>12</v>
      </c>
      <c r="W45" s="111" t="s">
        <v>42</v>
      </c>
      <c r="X45" s="112">
        <v>38</v>
      </c>
      <c r="Y45" s="110">
        <v>-38</v>
      </c>
      <c r="Z45" s="113">
        <v>7051</v>
      </c>
      <c r="AA45" s="105">
        <v>-7.32</v>
      </c>
      <c r="AB45" s="114">
        <v>-7.32</v>
      </c>
      <c r="AC45" s="115" t="s">
        <v>145</v>
      </c>
      <c r="AD45" s="116" t="s">
        <v>44</v>
      </c>
      <c r="AE45" s="51" t="s">
        <v>45</v>
      </c>
      <c r="AF45" s="228">
        <v>8010091</v>
      </c>
      <c r="AG45" s="228">
        <v>7050021</v>
      </c>
      <c r="AH45" s="228">
        <v>1990</v>
      </c>
      <c r="AI45" s="52" t="s">
        <v>34</v>
      </c>
    </row>
    <row r="46" spans="1:35" x14ac:dyDescent="0.2">
      <c r="A46" s="53">
        <v>42</v>
      </c>
      <c r="B46" s="54">
        <v>5105</v>
      </c>
      <c r="C46" s="55" t="s">
        <v>146</v>
      </c>
      <c r="D46" s="56">
        <v>1.1774</v>
      </c>
      <c r="E46" s="57" t="s">
        <v>41</v>
      </c>
      <c r="F46" s="58" t="s">
        <v>0</v>
      </c>
      <c r="G46" s="59" t="s">
        <v>41</v>
      </c>
      <c r="H46" s="58" t="s">
        <v>0</v>
      </c>
      <c r="I46" s="59" t="s">
        <v>41</v>
      </c>
      <c r="J46" s="58" t="s">
        <v>0</v>
      </c>
      <c r="K46" s="59" t="s">
        <v>41</v>
      </c>
      <c r="L46" s="58" t="s">
        <v>0</v>
      </c>
      <c r="M46" s="59" t="s">
        <v>41</v>
      </c>
      <c r="N46" s="58" t="s">
        <v>0</v>
      </c>
      <c r="O46" s="59">
        <v>2.08</v>
      </c>
      <c r="P46" s="58">
        <v>16</v>
      </c>
      <c r="Q46" s="59">
        <v>2.19</v>
      </c>
      <c r="R46" s="58">
        <v>16</v>
      </c>
      <c r="S46" s="59">
        <v>-3.78</v>
      </c>
      <c r="T46" s="60">
        <v>63</v>
      </c>
      <c r="U46" s="61">
        <v>1257</v>
      </c>
      <c r="V46" s="62">
        <v>79</v>
      </c>
      <c r="W46" s="63">
        <v>104</v>
      </c>
      <c r="X46" s="64">
        <v>88</v>
      </c>
      <c r="Y46" s="62">
        <v>16</v>
      </c>
      <c r="Z46" s="65">
        <v>25464</v>
      </c>
      <c r="AA46" s="57">
        <v>-6.16</v>
      </c>
      <c r="AB46" s="66">
        <v>-6.16</v>
      </c>
      <c r="AC46" s="67" t="s">
        <v>147</v>
      </c>
      <c r="AD46" s="68" t="s">
        <v>58</v>
      </c>
      <c r="AE46" s="51" t="s">
        <v>59</v>
      </c>
      <c r="AF46" s="228">
        <v>8010012</v>
      </c>
      <c r="AG46" s="228">
        <v>7050082</v>
      </c>
      <c r="AH46" s="228">
        <v>2023</v>
      </c>
      <c r="AI46" s="52" t="s">
        <v>34</v>
      </c>
    </row>
    <row r="47" spans="1:35" x14ac:dyDescent="0.2">
      <c r="A47" s="69">
        <v>43</v>
      </c>
      <c r="B47" s="70">
        <v>5068</v>
      </c>
      <c r="C47" s="71" t="s">
        <v>148</v>
      </c>
      <c r="D47" s="72">
        <v>7.0358999999999998</v>
      </c>
      <c r="E47" s="73" t="s">
        <v>41</v>
      </c>
      <c r="F47" s="74" t="s">
        <v>0</v>
      </c>
      <c r="G47" s="75" t="s">
        <v>41</v>
      </c>
      <c r="H47" s="74" t="s">
        <v>0</v>
      </c>
      <c r="I47" s="75" t="s">
        <v>41</v>
      </c>
      <c r="J47" s="74" t="s">
        <v>0</v>
      </c>
      <c r="K47" s="75" t="s">
        <v>41</v>
      </c>
      <c r="L47" s="74" t="s">
        <v>0</v>
      </c>
      <c r="M47" s="75" t="s">
        <v>41</v>
      </c>
      <c r="N47" s="74" t="s">
        <v>0</v>
      </c>
      <c r="O47" s="75">
        <v>2.0499999999999998</v>
      </c>
      <c r="P47" s="74">
        <v>17</v>
      </c>
      <c r="Q47" s="75">
        <v>1.96</v>
      </c>
      <c r="R47" s="74">
        <v>20</v>
      </c>
      <c r="S47" s="75">
        <v>-2.97</v>
      </c>
      <c r="T47" s="76">
        <v>51</v>
      </c>
      <c r="U47" s="77">
        <v>1479</v>
      </c>
      <c r="V47" s="78">
        <v>11</v>
      </c>
      <c r="W47" s="79" t="s">
        <v>42</v>
      </c>
      <c r="X47" s="80">
        <v>30</v>
      </c>
      <c r="Y47" s="78">
        <v>-30</v>
      </c>
      <c r="Z47" s="81">
        <v>8314</v>
      </c>
      <c r="AA47" s="73">
        <v>-8.41</v>
      </c>
      <c r="AB47" s="82">
        <v>-8.41</v>
      </c>
      <c r="AC47" s="83" t="s">
        <v>149</v>
      </c>
      <c r="AD47" s="84" t="s">
        <v>150</v>
      </c>
      <c r="AE47" s="51" t="s">
        <v>151</v>
      </c>
      <c r="AF47" s="228">
        <v>8040294</v>
      </c>
      <c r="AG47" s="228">
        <v>7050131</v>
      </c>
      <c r="AH47" s="228">
        <v>1329</v>
      </c>
      <c r="AI47" s="52" t="s">
        <v>34</v>
      </c>
    </row>
    <row r="48" spans="1:35" x14ac:dyDescent="0.2">
      <c r="A48" s="53">
        <v>44</v>
      </c>
      <c r="B48" s="54">
        <v>5106</v>
      </c>
      <c r="C48" s="55" t="s">
        <v>152</v>
      </c>
      <c r="D48" s="56">
        <v>7.0575999999999999</v>
      </c>
      <c r="E48" s="57" t="s">
        <v>41</v>
      </c>
      <c r="F48" s="58" t="s">
        <v>0</v>
      </c>
      <c r="G48" s="59" t="s">
        <v>41</v>
      </c>
      <c r="H48" s="58" t="s">
        <v>0</v>
      </c>
      <c r="I48" s="59" t="s">
        <v>41</v>
      </c>
      <c r="J48" s="58" t="s">
        <v>0</v>
      </c>
      <c r="K48" s="59" t="s">
        <v>41</v>
      </c>
      <c r="L48" s="58" t="s">
        <v>0</v>
      </c>
      <c r="M48" s="59" t="s">
        <v>41</v>
      </c>
      <c r="N48" s="58" t="s">
        <v>0</v>
      </c>
      <c r="O48" s="59">
        <v>2.04</v>
      </c>
      <c r="P48" s="58">
        <v>18</v>
      </c>
      <c r="Q48" s="59">
        <v>2.14</v>
      </c>
      <c r="R48" s="58">
        <v>18</v>
      </c>
      <c r="S48" s="59">
        <v>-3.89</v>
      </c>
      <c r="T48" s="60">
        <v>66</v>
      </c>
      <c r="U48" s="61">
        <v>524</v>
      </c>
      <c r="V48" s="62">
        <v>10</v>
      </c>
      <c r="W48" s="63">
        <v>7</v>
      </c>
      <c r="X48" s="64">
        <v>29</v>
      </c>
      <c r="Y48" s="62">
        <v>-22</v>
      </c>
      <c r="Z48" s="65">
        <v>4746</v>
      </c>
      <c r="AA48" s="57">
        <v>-6.58</v>
      </c>
      <c r="AB48" s="66">
        <v>-6.58</v>
      </c>
      <c r="AC48" s="67" t="s">
        <v>153</v>
      </c>
      <c r="AD48" s="68" t="s">
        <v>58</v>
      </c>
      <c r="AE48" s="51" t="s">
        <v>59</v>
      </c>
      <c r="AF48" s="228">
        <v>8010012</v>
      </c>
      <c r="AG48" s="228">
        <v>7050082</v>
      </c>
      <c r="AH48" s="228">
        <v>784</v>
      </c>
      <c r="AI48" s="52" t="s">
        <v>34</v>
      </c>
    </row>
    <row r="49" spans="1:35" x14ac:dyDescent="0.2">
      <c r="A49" s="69">
        <v>45</v>
      </c>
      <c r="B49" s="70">
        <v>5100</v>
      </c>
      <c r="C49" s="71" t="s">
        <v>154</v>
      </c>
      <c r="D49" s="72">
        <v>1.1679999999999999</v>
      </c>
      <c r="E49" s="73" t="s">
        <v>41</v>
      </c>
      <c r="F49" s="74" t="s">
        <v>0</v>
      </c>
      <c r="G49" s="75" t="s">
        <v>41</v>
      </c>
      <c r="H49" s="74" t="s">
        <v>0</v>
      </c>
      <c r="I49" s="75" t="s">
        <v>41</v>
      </c>
      <c r="J49" s="74" t="s">
        <v>0</v>
      </c>
      <c r="K49" s="75" t="s">
        <v>41</v>
      </c>
      <c r="L49" s="74" t="s">
        <v>0</v>
      </c>
      <c r="M49" s="75" t="s">
        <v>41</v>
      </c>
      <c r="N49" s="74" t="s">
        <v>0</v>
      </c>
      <c r="O49" s="75">
        <v>1.96</v>
      </c>
      <c r="P49" s="74">
        <v>20</v>
      </c>
      <c r="Q49" s="75">
        <v>-0.82</v>
      </c>
      <c r="R49" s="74">
        <v>61</v>
      </c>
      <c r="S49" s="75">
        <v>-3.32</v>
      </c>
      <c r="T49" s="76">
        <v>57</v>
      </c>
      <c r="U49" s="77">
        <v>292</v>
      </c>
      <c r="V49" s="78">
        <v>21</v>
      </c>
      <c r="W49" s="79" t="s">
        <v>42</v>
      </c>
      <c r="X49" s="80">
        <v>65</v>
      </c>
      <c r="Y49" s="78">
        <v>-65</v>
      </c>
      <c r="Z49" s="81">
        <v>6988</v>
      </c>
      <c r="AA49" s="73">
        <v>-6.2</v>
      </c>
      <c r="AB49" s="82">
        <v>-6.2</v>
      </c>
      <c r="AC49" s="83" t="s">
        <v>155</v>
      </c>
      <c r="AD49" s="84" t="s">
        <v>58</v>
      </c>
      <c r="AE49" s="85" t="s">
        <v>59</v>
      </c>
      <c r="AF49" s="228">
        <v>8010012</v>
      </c>
      <c r="AG49" s="228">
        <v>7050082</v>
      </c>
      <c r="AH49" s="228">
        <v>2021</v>
      </c>
      <c r="AI49" s="52" t="s">
        <v>34</v>
      </c>
    </row>
    <row r="50" spans="1:35" x14ac:dyDescent="0.2">
      <c r="A50" s="53">
        <v>46</v>
      </c>
      <c r="B50" s="54">
        <v>5107</v>
      </c>
      <c r="C50" s="55" t="s">
        <v>156</v>
      </c>
      <c r="D50" s="56">
        <v>6.7023999999999999</v>
      </c>
      <c r="E50" s="57" t="s">
        <v>41</v>
      </c>
      <c r="F50" s="58" t="s">
        <v>0</v>
      </c>
      <c r="G50" s="59" t="s">
        <v>41</v>
      </c>
      <c r="H50" s="58" t="s">
        <v>0</v>
      </c>
      <c r="I50" s="59" t="s">
        <v>41</v>
      </c>
      <c r="J50" s="58" t="s">
        <v>0</v>
      </c>
      <c r="K50" s="59" t="s">
        <v>41</v>
      </c>
      <c r="L50" s="58" t="s">
        <v>0</v>
      </c>
      <c r="M50" s="59" t="s">
        <v>41</v>
      </c>
      <c r="N50" s="58" t="s">
        <v>0</v>
      </c>
      <c r="O50" s="59">
        <v>1.95</v>
      </c>
      <c r="P50" s="58">
        <v>23</v>
      </c>
      <c r="Q50" s="59">
        <v>-0.01</v>
      </c>
      <c r="R50" s="58">
        <v>43</v>
      </c>
      <c r="S50" s="59">
        <v>-4.79</v>
      </c>
      <c r="T50" s="60">
        <v>78</v>
      </c>
      <c r="U50" s="61">
        <v>459</v>
      </c>
      <c r="V50" s="62">
        <v>10</v>
      </c>
      <c r="W50" s="63">
        <v>10</v>
      </c>
      <c r="X50" s="64">
        <v>12</v>
      </c>
      <c r="Y50" s="62">
        <v>-2</v>
      </c>
      <c r="Z50" s="65">
        <v>4182</v>
      </c>
      <c r="AA50" s="57">
        <v>-5.26</v>
      </c>
      <c r="AB50" s="66">
        <v>-5.26</v>
      </c>
      <c r="AC50" s="67" t="s">
        <v>157</v>
      </c>
      <c r="AD50" s="68" t="s">
        <v>58</v>
      </c>
      <c r="AE50" s="51" t="s">
        <v>59</v>
      </c>
      <c r="AF50" s="228">
        <v>8010012</v>
      </c>
      <c r="AG50" s="228">
        <v>7050082</v>
      </c>
      <c r="AH50" s="228">
        <v>1727</v>
      </c>
      <c r="AI50" s="52" t="s">
        <v>34</v>
      </c>
    </row>
    <row r="51" spans="1:35" x14ac:dyDescent="0.2">
      <c r="A51" s="69">
        <v>47</v>
      </c>
      <c r="B51" s="70">
        <v>5165</v>
      </c>
      <c r="C51" s="71" t="s">
        <v>110</v>
      </c>
      <c r="D51" s="72">
        <v>6.4660000000000002</v>
      </c>
      <c r="E51" s="73" t="s">
        <v>41</v>
      </c>
      <c r="F51" s="74" t="s">
        <v>0</v>
      </c>
      <c r="G51" s="75" t="s">
        <v>41</v>
      </c>
      <c r="H51" s="74" t="s">
        <v>0</v>
      </c>
      <c r="I51" s="75" t="s">
        <v>41</v>
      </c>
      <c r="J51" s="74" t="s">
        <v>0</v>
      </c>
      <c r="K51" s="75" t="s">
        <v>41</v>
      </c>
      <c r="L51" s="74" t="s">
        <v>0</v>
      </c>
      <c r="M51" s="75" t="s">
        <v>41</v>
      </c>
      <c r="N51" s="74" t="s">
        <v>0</v>
      </c>
      <c r="O51" s="75">
        <v>1.95</v>
      </c>
      <c r="P51" s="74">
        <v>21</v>
      </c>
      <c r="Q51" s="75">
        <v>3.13</v>
      </c>
      <c r="R51" s="74">
        <v>9</v>
      </c>
      <c r="S51" s="75">
        <v>-2.4300000000000002</v>
      </c>
      <c r="T51" s="76">
        <v>33</v>
      </c>
      <c r="U51" s="77">
        <v>784</v>
      </c>
      <c r="V51" s="78" t="s">
        <v>42</v>
      </c>
      <c r="W51" s="79" t="s">
        <v>42</v>
      </c>
      <c r="X51" s="80">
        <v>21</v>
      </c>
      <c r="Y51" s="78">
        <v>-21</v>
      </c>
      <c r="Z51" s="81">
        <v>9761</v>
      </c>
      <c r="AA51" s="73">
        <v>-3.43</v>
      </c>
      <c r="AB51" s="82">
        <v>-3.43</v>
      </c>
      <c r="AC51" s="83" t="s">
        <v>158</v>
      </c>
      <c r="AD51" s="84" t="s">
        <v>72</v>
      </c>
      <c r="AE51" s="51" t="s">
        <v>73</v>
      </c>
      <c r="AF51" s="228">
        <v>8010022</v>
      </c>
      <c r="AG51" s="228">
        <v>7050080</v>
      </c>
      <c r="AH51" s="228">
        <v>1489</v>
      </c>
      <c r="AI51" s="52" t="s">
        <v>34</v>
      </c>
    </row>
    <row r="52" spans="1:35" x14ac:dyDescent="0.2">
      <c r="A52" s="53">
        <v>48</v>
      </c>
      <c r="B52" s="54">
        <v>5166</v>
      </c>
      <c r="C52" s="55" t="s">
        <v>159</v>
      </c>
      <c r="D52" s="56">
        <v>1.0753999999999999</v>
      </c>
      <c r="E52" s="57" t="s">
        <v>41</v>
      </c>
      <c r="F52" s="58" t="s">
        <v>0</v>
      </c>
      <c r="G52" s="59" t="s">
        <v>41</v>
      </c>
      <c r="H52" s="58" t="s">
        <v>0</v>
      </c>
      <c r="I52" s="59" t="s">
        <v>41</v>
      </c>
      <c r="J52" s="58" t="s">
        <v>0</v>
      </c>
      <c r="K52" s="59" t="s">
        <v>41</v>
      </c>
      <c r="L52" s="58" t="s">
        <v>0</v>
      </c>
      <c r="M52" s="59" t="s">
        <v>41</v>
      </c>
      <c r="N52" s="58" t="s">
        <v>0</v>
      </c>
      <c r="O52" s="59">
        <v>1.95</v>
      </c>
      <c r="P52" s="58">
        <v>22</v>
      </c>
      <c r="Q52" s="59">
        <v>0.19</v>
      </c>
      <c r="R52" s="58">
        <v>38</v>
      </c>
      <c r="S52" s="59">
        <v>-4.58</v>
      </c>
      <c r="T52" s="60">
        <v>72</v>
      </c>
      <c r="U52" s="61">
        <v>6099</v>
      </c>
      <c r="V52" s="62">
        <v>178</v>
      </c>
      <c r="W52" s="63">
        <v>356</v>
      </c>
      <c r="X52" s="64">
        <v>295</v>
      </c>
      <c r="Y52" s="62">
        <v>61</v>
      </c>
      <c r="Z52" s="65">
        <v>90651</v>
      </c>
      <c r="AA52" s="57">
        <v>-5.19</v>
      </c>
      <c r="AB52" s="66">
        <v>-5.19</v>
      </c>
      <c r="AC52" s="67" t="s">
        <v>160</v>
      </c>
      <c r="AD52" s="68" t="s">
        <v>58</v>
      </c>
      <c r="AE52" s="51" t="s">
        <v>59</v>
      </c>
      <c r="AF52" s="228">
        <v>8010012</v>
      </c>
      <c r="AG52" s="228">
        <v>7050082</v>
      </c>
      <c r="AH52" s="228">
        <v>2043</v>
      </c>
      <c r="AI52" s="52" t="s">
        <v>34</v>
      </c>
    </row>
    <row r="53" spans="1:35" x14ac:dyDescent="0.2">
      <c r="A53" s="69">
        <v>49</v>
      </c>
      <c r="B53" s="70">
        <v>5181</v>
      </c>
      <c r="C53" s="71" t="s">
        <v>161</v>
      </c>
      <c r="D53" s="72">
        <v>108.9928</v>
      </c>
      <c r="E53" s="73" t="s">
        <v>41</v>
      </c>
      <c r="F53" s="74" t="s">
        <v>0</v>
      </c>
      <c r="G53" s="75" t="s">
        <v>41</v>
      </c>
      <c r="H53" s="74" t="s">
        <v>0</v>
      </c>
      <c r="I53" s="75" t="s">
        <v>41</v>
      </c>
      <c r="J53" s="74" t="s">
        <v>0</v>
      </c>
      <c r="K53" s="75" t="s">
        <v>41</v>
      </c>
      <c r="L53" s="74" t="s">
        <v>0</v>
      </c>
      <c r="M53" s="75" t="s">
        <v>41</v>
      </c>
      <c r="N53" s="74" t="s">
        <v>0</v>
      </c>
      <c r="O53" s="75">
        <v>1.88</v>
      </c>
      <c r="P53" s="74">
        <v>24</v>
      </c>
      <c r="Q53" s="75">
        <v>2.19</v>
      </c>
      <c r="R53" s="74">
        <v>17</v>
      </c>
      <c r="S53" s="75">
        <v>-2.64</v>
      </c>
      <c r="T53" s="76">
        <v>39</v>
      </c>
      <c r="U53" s="77">
        <v>2433</v>
      </c>
      <c r="V53" s="78">
        <v>12</v>
      </c>
      <c r="W53" s="79" t="s">
        <v>42</v>
      </c>
      <c r="X53" s="80">
        <v>32</v>
      </c>
      <c r="Y53" s="78">
        <v>-32</v>
      </c>
      <c r="Z53" s="81">
        <v>14826</v>
      </c>
      <c r="AA53" s="73">
        <v>-6.08</v>
      </c>
      <c r="AB53" s="82">
        <v>-6.08</v>
      </c>
      <c r="AC53" s="83" t="s">
        <v>162</v>
      </c>
      <c r="AD53" s="84" t="s">
        <v>44</v>
      </c>
      <c r="AE53" s="51" t="s">
        <v>45</v>
      </c>
      <c r="AF53" s="228">
        <v>8010091</v>
      </c>
      <c r="AG53" s="228">
        <v>7050021</v>
      </c>
      <c r="AH53" s="228">
        <v>1995</v>
      </c>
      <c r="AI53" s="52" t="s">
        <v>34</v>
      </c>
    </row>
    <row r="54" spans="1:35" x14ac:dyDescent="0.2">
      <c r="A54" s="88">
        <v>50</v>
      </c>
      <c r="B54" s="117">
        <v>5118</v>
      </c>
      <c r="C54" s="118" t="s">
        <v>163</v>
      </c>
      <c r="D54" s="90">
        <v>1.1094999999999999</v>
      </c>
      <c r="E54" s="91" t="s">
        <v>41</v>
      </c>
      <c r="F54" s="92" t="s">
        <v>0</v>
      </c>
      <c r="G54" s="93" t="s">
        <v>41</v>
      </c>
      <c r="H54" s="92" t="s">
        <v>0</v>
      </c>
      <c r="I54" s="93" t="s">
        <v>41</v>
      </c>
      <c r="J54" s="92" t="s">
        <v>0</v>
      </c>
      <c r="K54" s="93" t="s">
        <v>41</v>
      </c>
      <c r="L54" s="92" t="s">
        <v>0</v>
      </c>
      <c r="M54" s="93" t="s">
        <v>41</v>
      </c>
      <c r="N54" s="92" t="s">
        <v>0</v>
      </c>
      <c r="O54" s="93">
        <v>1.86</v>
      </c>
      <c r="P54" s="92">
        <v>25</v>
      </c>
      <c r="Q54" s="93">
        <v>0.08</v>
      </c>
      <c r="R54" s="92">
        <v>41</v>
      </c>
      <c r="S54" s="93">
        <v>-4.6100000000000003</v>
      </c>
      <c r="T54" s="94">
        <v>73</v>
      </c>
      <c r="U54" s="95">
        <v>2278</v>
      </c>
      <c r="V54" s="96">
        <v>141</v>
      </c>
      <c r="W54" s="97">
        <v>213</v>
      </c>
      <c r="X54" s="98">
        <v>328</v>
      </c>
      <c r="Y54" s="96">
        <v>-115</v>
      </c>
      <c r="Z54" s="99">
        <v>38263</v>
      </c>
      <c r="AA54" s="91">
        <v>-5.83</v>
      </c>
      <c r="AB54" s="100">
        <v>-5.83</v>
      </c>
      <c r="AC54" s="101" t="s">
        <v>143</v>
      </c>
      <c r="AD54" s="102" t="s">
        <v>58</v>
      </c>
      <c r="AE54" s="85" t="s">
        <v>59</v>
      </c>
      <c r="AF54" s="228">
        <v>8010012</v>
      </c>
      <c r="AG54" s="228">
        <v>7050082</v>
      </c>
      <c r="AH54" s="228">
        <v>2024</v>
      </c>
      <c r="AI54" s="52" t="s">
        <v>34</v>
      </c>
    </row>
    <row r="55" spans="1:35" x14ac:dyDescent="0.2">
      <c r="A55" s="69">
        <v>51</v>
      </c>
      <c r="B55" s="70">
        <v>5104</v>
      </c>
      <c r="C55" s="103" t="s">
        <v>164</v>
      </c>
      <c r="D55" s="104">
        <v>1.1136999999999999</v>
      </c>
      <c r="E55" s="105" t="s">
        <v>41</v>
      </c>
      <c r="F55" s="106" t="s">
        <v>0</v>
      </c>
      <c r="G55" s="107" t="s">
        <v>41</v>
      </c>
      <c r="H55" s="106" t="s">
        <v>0</v>
      </c>
      <c r="I55" s="107" t="s">
        <v>41</v>
      </c>
      <c r="J55" s="106" t="s">
        <v>0</v>
      </c>
      <c r="K55" s="107" t="s">
        <v>41</v>
      </c>
      <c r="L55" s="106" t="s">
        <v>0</v>
      </c>
      <c r="M55" s="107" t="s">
        <v>41</v>
      </c>
      <c r="N55" s="106" t="s">
        <v>0</v>
      </c>
      <c r="O55" s="107">
        <v>1.85</v>
      </c>
      <c r="P55" s="106">
        <v>26</v>
      </c>
      <c r="Q55" s="107">
        <v>0.04</v>
      </c>
      <c r="R55" s="106">
        <v>42</v>
      </c>
      <c r="S55" s="107">
        <v>-4.6399999999999997</v>
      </c>
      <c r="T55" s="108">
        <v>74</v>
      </c>
      <c r="U55" s="109">
        <v>4009</v>
      </c>
      <c r="V55" s="110">
        <v>390</v>
      </c>
      <c r="W55" s="111">
        <v>336</v>
      </c>
      <c r="X55" s="112">
        <v>733</v>
      </c>
      <c r="Y55" s="110">
        <v>-397</v>
      </c>
      <c r="Z55" s="113">
        <v>94903</v>
      </c>
      <c r="AA55" s="105">
        <v>-6.2</v>
      </c>
      <c r="AB55" s="114">
        <v>-6.2</v>
      </c>
      <c r="AC55" s="115" t="s">
        <v>165</v>
      </c>
      <c r="AD55" s="116" t="s">
        <v>58</v>
      </c>
      <c r="AE55" s="51" t="s">
        <v>59</v>
      </c>
      <c r="AF55" s="228">
        <v>8010012</v>
      </c>
      <c r="AG55" s="228">
        <v>7050082</v>
      </c>
      <c r="AH55" s="228">
        <v>2022</v>
      </c>
      <c r="AI55" s="52" t="s">
        <v>34</v>
      </c>
    </row>
    <row r="56" spans="1:35" x14ac:dyDescent="0.2">
      <c r="A56" s="53">
        <v>52</v>
      </c>
      <c r="B56" s="54">
        <v>4982</v>
      </c>
      <c r="C56" s="55" t="s">
        <v>166</v>
      </c>
      <c r="D56" s="56">
        <v>1.1517999999999999</v>
      </c>
      <c r="E56" s="57" t="s">
        <v>41</v>
      </c>
      <c r="F56" s="58" t="s">
        <v>0</v>
      </c>
      <c r="G56" s="59" t="s">
        <v>41</v>
      </c>
      <c r="H56" s="58" t="s">
        <v>0</v>
      </c>
      <c r="I56" s="59" t="s">
        <v>41</v>
      </c>
      <c r="J56" s="58" t="s">
        <v>0</v>
      </c>
      <c r="K56" s="59" t="s">
        <v>41</v>
      </c>
      <c r="L56" s="58" t="s">
        <v>0</v>
      </c>
      <c r="M56" s="59" t="s">
        <v>41</v>
      </c>
      <c r="N56" s="58" t="s">
        <v>0</v>
      </c>
      <c r="O56" s="59">
        <v>1.72</v>
      </c>
      <c r="P56" s="58">
        <v>28</v>
      </c>
      <c r="Q56" s="59">
        <v>3.72</v>
      </c>
      <c r="R56" s="58">
        <v>5</v>
      </c>
      <c r="S56" s="59">
        <v>-3.2</v>
      </c>
      <c r="T56" s="60">
        <v>56</v>
      </c>
      <c r="U56" s="61">
        <v>355</v>
      </c>
      <c r="V56" s="62">
        <v>16</v>
      </c>
      <c r="W56" s="63" t="s">
        <v>42</v>
      </c>
      <c r="X56" s="64">
        <v>4</v>
      </c>
      <c r="Y56" s="62">
        <v>-4</v>
      </c>
      <c r="Z56" s="65">
        <v>3354</v>
      </c>
      <c r="AA56" s="57">
        <v>-11.46</v>
      </c>
      <c r="AB56" s="66">
        <v>-11.46</v>
      </c>
      <c r="AC56" s="67" t="s">
        <v>167</v>
      </c>
      <c r="AD56" s="68" t="s">
        <v>100</v>
      </c>
      <c r="AE56" s="51" t="s">
        <v>101</v>
      </c>
      <c r="AF56" s="228">
        <v>8050252</v>
      </c>
      <c r="AG56" s="228">
        <v>7050003</v>
      </c>
      <c r="AH56" s="228">
        <v>1928</v>
      </c>
      <c r="AI56" s="52" t="s">
        <v>34</v>
      </c>
    </row>
    <row r="57" spans="1:35" x14ac:dyDescent="0.2">
      <c r="A57" s="69">
        <v>53</v>
      </c>
      <c r="B57" s="70">
        <v>5046</v>
      </c>
      <c r="C57" s="71" t="s">
        <v>168</v>
      </c>
      <c r="D57" s="72">
        <v>1.1659999999999999</v>
      </c>
      <c r="E57" s="73" t="s">
        <v>41</v>
      </c>
      <c r="F57" s="74" t="s">
        <v>0</v>
      </c>
      <c r="G57" s="75" t="s">
        <v>41</v>
      </c>
      <c r="H57" s="74" t="s">
        <v>0</v>
      </c>
      <c r="I57" s="75" t="s">
        <v>41</v>
      </c>
      <c r="J57" s="74" t="s">
        <v>0</v>
      </c>
      <c r="K57" s="75" t="s">
        <v>41</v>
      </c>
      <c r="L57" s="74" t="s">
        <v>0</v>
      </c>
      <c r="M57" s="75" t="s">
        <v>41</v>
      </c>
      <c r="N57" s="74" t="s">
        <v>0</v>
      </c>
      <c r="O57" s="75">
        <v>1.72</v>
      </c>
      <c r="P57" s="74">
        <v>27</v>
      </c>
      <c r="Q57" s="75">
        <v>1.87</v>
      </c>
      <c r="R57" s="74">
        <v>21</v>
      </c>
      <c r="S57" s="75">
        <v>-2.8</v>
      </c>
      <c r="T57" s="76">
        <v>49</v>
      </c>
      <c r="U57" s="77">
        <v>494</v>
      </c>
      <c r="V57" s="78">
        <v>15</v>
      </c>
      <c r="W57" s="79" t="s">
        <v>42</v>
      </c>
      <c r="X57" s="80">
        <v>12</v>
      </c>
      <c r="Y57" s="78">
        <v>-12</v>
      </c>
      <c r="Z57" s="81">
        <v>6091</v>
      </c>
      <c r="AA57" s="73">
        <v>-7.04</v>
      </c>
      <c r="AB57" s="82">
        <v>-7.04</v>
      </c>
      <c r="AC57" s="83" t="s">
        <v>169</v>
      </c>
      <c r="AD57" s="84" t="s">
        <v>100</v>
      </c>
      <c r="AE57" s="51" t="s">
        <v>101</v>
      </c>
      <c r="AF57" s="228">
        <v>8050252</v>
      </c>
      <c r="AG57" s="228">
        <v>7050003</v>
      </c>
      <c r="AH57" s="228">
        <v>1737</v>
      </c>
      <c r="AI57" s="52" t="s">
        <v>34</v>
      </c>
    </row>
    <row r="58" spans="1:35" x14ac:dyDescent="0.2">
      <c r="A58" s="53">
        <v>54</v>
      </c>
      <c r="B58" s="54">
        <v>4956</v>
      </c>
      <c r="C58" s="55" t="s">
        <v>170</v>
      </c>
      <c r="D58" s="56">
        <v>133.53540000000001</v>
      </c>
      <c r="E58" s="57" t="s">
        <v>41</v>
      </c>
      <c r="F58" s="58" t="s">
        <v>0</v>
      </c>
      <c r="G58" s="59" t="s">
        <v>41</v>
      </c>
      <c r="H58" s="58" t="s">
        <v>0</v>
      </c>
      <c r="I58" s="59" t="s">
        <v>41</v>
      </c>
      <c r="J58" s="58" t="s">
        <v>0</v>
      </c>
      <c r="K58" s="59" t="s">
        <v>41</v>
      </c>
      <c r="L58" s="58" t="s">
        <v>0</v>
      </c>
      <c r="M58" s="59" t="s">
        <v>41</v>
      </c>
      <c r="N58" s="58" t="s">
        <v>0</v>
      </c>
      <c r="O58" s="59">
        <v>1.63</v>
      </c>
      <c r="P58" s="58">
        <v>29</v>
      </c>
      <c r="Q58" s="59">
        <v>0.46</v>
      </c>
      <c r="R58" s="58">
        <v>33</v>
      </c>
      <c r="S58" s="59">
        <v>-4.95</v>
      </c>
      <c r="T58" s="60">
        <v>83</v>
      </c>
      <c r="U58" s="61">
        <v>337</v>
      </c>
      <c r="V58" s="62">
        <v>11</v>
      </c>
      <c r="W58" s="63" t="s">
        <v>42</v>
      </c>
      <c r="X58" s="64">
        <v>25</v>
      </c>
      <c r="Y58" s="62">
        <v>-25</v>
      </c>
      <c r="Z58" s="65">
        <v>3882</v>
      </c>
      <c r="AA58" s="57">
        <v>-14.42</v>
      </c>
      <c r="AB58" s="66">
        <v>-14.42</v>
      </c>
      <c r="AC58" s="67" t="s">
        <v>171</v>
      </c>
      <c r="AD58" s="68" t="s">
        <v>44</v>
      </c>
      <c r="AE58" s="51" t="s">
        <v>45</v>
      </c>
      <c r="AF58" s="228">
        <v>8010091</v>
      </c>
      <c r="AG58" s="228">
        <v>7050021</v>
      </c>
      <c r="AH58" s="228">
        <v>1962</v>
      </c>
      <c r="AI58" s="52" t="s">
        <v>34</v>
      </c>
    </row>
    <row r="59" spans="1:35" x14ac:dyDescent="0.2">
      <c r="A59" s="69">
        <v>55</v>
      </c>
      <c r="B59" s="70">
        <v>4896</v>
      </c>
      <c r="C59" s="71" t="s">
        <v>172</v>
      </c>
      <c r="D59" s="72">
        <v>8.8056999999999999</v>
      </c>
      <c r="E59" s="73" t="s">
        <v>41</v>
      </c>
      <c r="F59" s="74" t="s">
        <v>0</v>
      </c>
      <c r="G59" s="75" t="s">
        <v>41</v>
      </c>
      <c r="H59" s="74" t="s">
        <v>0</v>
      </c>
      <c r="I59" s="75" t="s">
        <v>41</v>
      </c>
      <c r="J59" s="74" t="s">
        <v>0</v>
      </c>
      <c r="K59" s="75" t="s">
        <v>41</v>
      </c>
      <c r="L59" s="74" t="s">
        <v>0</v>
      </c>
      <c r="M59" s="75" t="s">
        <v>41</v>
      </c>
      <c r="N59" s="74" t="s">
        <v>0</v>
      </c>
      <c r="O59" s="75">
        <v>1.48</v>
      </c>
      <c r="P59" s="74">
        <v>31</v>
      </c>
      <c r="Q59" s="75">
        <v>0.5</v>
      </c>
      <c r="R59" s="74">
        <v>32</v>
      </c>
      <c r="S59" s="75">
        <v>-5.0599999999999996</v>
      </c>
      <c r="T59" s="76">
        <v>85</v>
      </c>
      <c r="U59" s="77">
        <v>2617</v>
      </c>
      <c r="V59" s="78" t="s">
        <v>42</v>
      </c>
      <c r="W59" s="79">
        <v>62</v>
      </c>
      <c r="X59" s="80">
        <v>289</v>
      </c>
      <c r="Y59" s="78">
        <v>-227</v>
      </c>
      <c r="Z59" s="81">
        <v>59790</v>
      </c>
      <c r="AA59" s="73">
        <v>-4.7</v>
      </c>
      <c r="AB59" s="82">
        <v>-4.7</v>
      </c>
      <c r="AC59" s="83" t="s">
        <v>173</v>
      </c>
      <c r="AD59" s="84" t="s">
        <v>68</v>
      </c>
      <c r="AE59" s="85" t="s">
        <v>69</v>
      </c>
      <c r="AF59" s="228">
        <v>8050269</v>
      </c>
      <c r="AG59" s="228">
        <v>7050006</v>
      </c>
      <c r="AH59" s="228">
        <v>1942</v>
      </c>
      <c r="AI59" s="52" t="s">
        <v>34</v>
      </c>
    </row>
    <row r="60" spans="1:35" x14ac:dyDescent="0.2">
      <c r="A60" s="53">
        <v>56</v>
      </c>
      <c r="B60" s="54">
        <v>5056</v>
      </c>
      <c r="C60" s="55" t="s">
        <v>174</v>
      </c>
      <c r="D60" s="56">
        <v>1.1792</v>
      </c>
      <c r="E60" s="57" t="s">
        <v>41</v>
      </c>
      <c r="F60" s="58" t="s">
        <v>0</v>
      </c>
      <c r="G60" s="59" t="s">
        <v>41</v>
      </c>
      <c r="H60" s="58" t="s">
        <v>0</v>
      </c>
      <c r="I60" s="59" t="s">
        <v>41</v>
      </c>
      <c r="J60" s="58" t="s">
        <v>0</v>
      </c>
      <c r="K60" s="59" t="s">
        <v>41</v>
      </c>
      <c r="L60" s="58" t="s">
        <v>0</v>
      </c>
      <c r="M60" s="59" t="s">
        <v>41</v>
      </c>
      <c r="N60" s="58" t="s">
        <v>0</v>
      </c>
      <c r="O60" s="59">
        <v>1.44</v>
      </c>
      <c r="P60" s="58">
        <v>32</v>
      </c>
      <c r="Q60" s="59">
        <v>-1.26</v>
      </c>
      <c r="R60" s="58">
        <v>73</v>
      </c>
      <c r="S60" s="59">
        <v>-3.34</v>
      </c>
      <c r="T60" s="60">
        <v>58</v>
      </c>
      <c r="U60" s="61">
        <v>1531</v>
      </c>
      <c r="V60" s="62">
        <v>84</v>
      </c>
      <c r="W60" s="63">
        <v>5</v>
      </c>
      <c r="X60" s="64">
        <v>381</v>
      </c>
      <c r="Y60" s="62">
        <v>-376</v>
      </c>
      <c r="Z60" s="65">
        <v>39252</v>
      </c>
      <c r="AA60" s="57">
        <v>-18.95</v>
      </c>
      <c r="AB60" s="66">
        <v>-18.95</v>
      </c>
      <c r="AC60" s="67" t="s">
        <v>175</v>
      </c>
      <c r="AD60" s="68" t="s">
        <v>58</v>
      </c>
      <c r="AE60" s="51" t="s">
        <v>59</v>
      </c>
      <c r="AF60" s="228">
        <v>8010012</v>
      </c>
      <c r="AG60" s="228">
        <v>7050082</v>
      </c>
      <c r="AH60" s="228">
        <v>2003</v>
      </c>
      <c r="AI60" s="52" t="s">
        <v>34</v>
      </c>
    </row>
    <row r="61" spans="1:35" x14ac:dyDescent="0.2">
      <c r="A61" s="69">
        <v>57</v>
      </c>
      <c r="B61" s="70">
        <v>4864</v>
      </c>
      <c r="C61" s="71" t="s">
        <v>176</v>
      </c>
      <c r="D61" s="72">
        <v>152.63</v>
      </c>
      <c r="E61" s="73" t="s">
        <v>41</v>
      </c>
      <c r="F61" s="74" t="s">
        <v>0</v>
      </c>
      <c r="G61" s="75" t="s">
        <v>41</v>
      </c>
      <c r="H61" s="74" t="s">
        <v>0</v>
      </c>
      <c r="I61" s="75" t="s">
        <v>41</v>
      </c>
      <c r="J61" s="74" t="s">
        <v>0</v>
      </c>
      <c r="K61" s="75" t="s">
        <v>41</v>
      </c>
      <c r="L61" s="74" t="s">
        <v>0</v>
      </c>
      <c r="M61" s="75" t="s">
        <v>41</v>
      </c>
      <c r="N61" s="74" t="s">
        <v>0</v>
      </c>
      <c r="O61" s="75">
        <v>1.43</v>
      </c>
      <c r="P61" s="74">
        <v>33</v>
      </c>
      <c r="Q61" s="75">
        <v>0.45</v>
      </c>
      <c r="R61" s="74">
        <v>34</v>
      </c>
      <c r="S61" s="75">
        <v>-3.9</v>
      </c>
      <c r="T61" s="76">
        <v>67</v>
      </c>
      <c r="U61" s="77">
        <v>265</v>
      </c>
      <c r="V61" s="78">
        <v>9</v>
      </c>
      <c r="W61" s="79" t="s">
        <v>42</v>
      </c>
      <c r="X61" s="80">
        <v>15</v>
      </c>
      <c r="Y61" s="78">
        <v>-15</v>
      </c>
      <c r="Z61" s="81">
        <v>8277</v>
      </c>
      <c r="AA61" s="73">
        <v>-8.42</v>
      </c>
      <c r="AB61" s="82">
        <v>-8.42</v>
      </c>
      <c r="AC61" s="83" t="s">
        <v>177</v>
      </c>
      <c r="AD61" s="84" t="s">
        <v>44</v>
      </c>
      <c r="AE61" s="51" t="s">
        <v>45</v>
      </c>
      <c r="AF61" s="228">
        <v>8010091</v>
      </c>
      <c r="AG61" s="228">
        <v>7050021</v>
      </c>
      <c r="AH61" s="228">
        <v>412</v>
      </c>
      <c r="AI61" s="52" t="s">
        <v>34</v>
      </c>
    </row>
    <row r="62" spans="1:35" x14ac:dyDescent="0.2">
      <c r="A62" s="53">
        <v>58</v>
      </c>
      <c r="B62" s="54">
        <v>5125</v>
      </c>
      <c r="C62" s="55" t="s">
        <v>178</v>
      </c>
      <c r="D62" s="56">
        <v>6.391</v>
      </c>
      <c r="E62" s="57" t="s">
        <v>41</v>
      </c>
      <c r="F62" s="58" t="s">
        <v>0</v>
      </c>
      <c r="G62" s="59" t="s">
        <v>41</v>
      </c>
      <c r="H62" s="58" t="s">
        <v>0</v>
      </c>
      <c r="I62" s="59" t="s">
        <v>41</v>
      </c>
      <c r="J62" s="58" t="s">
        <v>0</v>
      </c>
      <c r="K62" s="59" t="s">
        <v>41</v>
      </c>
      <c r="L62" s="58" t="s">
        <v>0</v>
      </c>
      <c r="M62" s="59" t="s">
        <v>41</v>
      </c>
      <c r="N62" s="58" t="s">
        <v>0</v>
      </c>
      <c r="O62" s="59">
        <v>1.35</v>
      </c>
      <c r="P62" s="58">
        <v>34</v>
      </c>
      <c r="Q62" s="59">
        <v>0.24</v>
      </c>
      <c r="R62" s="58">
        <v>35</v>
      </c>
      <c r="S62" s="59">
        <v>-2.7</v>
      </c>
      <c r="T62" s="60">
        <v>42</v>
      </c>
      <c r="U62" s="61">
        <v>2486</v>
      </c>
      <c r="V62" s="62" t="s">
        <v>42</v>
      </c>
      <c r="W62" s="63" t="s">
        <v>42</v>
      </c>
      <c r="X62" s="64">
        <v>189</v>
      </c>
      <c r="Y62" s="62">
        <v>-189</v>
      </c>
      <c r="Z62" s="65">
        <v>44569</v>
      </c>
      <c r="AA62" s="57">
        <v>-4.66</v>
      </c>
      <c r="AB62" s="66">
        <v>-4.66</v>
      </c>
      <c r="AC62" s="67" t="s">
        <v>179</v>
      </c>
      <c r="AD62" s="68" t="s">
        <v>72</v>
      </c>
      <c r="AE62" s="51" t="s">
        <v>73</v>
      </c>
      <c r="AF62" s="228">
        <v>8010022</v>
      </c>
      <c r="AG62" s="228">
        <v>7050080</v>
      </c>
      <c r="AH62" s="228">
        <v>1478</v>
      </c>
      <c r="AI62" s="52" t="s">
        <v>34</v>
      </c>
    </row>
    <row r="63" spans="1:35" x14ac:dyDescent="0.2">
      <c r="A63" s="69">
        <v>59</v>
      </c>
      <c r="B63" s="70">
        <v>4909</v>
      </c>
      <c r="C63" s="71" t="s">
        <v>180</v>
      </c>
      <c r="D63" s="72">
        <v>141.3211</v>
      </c>
      <c r="E63" s="73" t="s">
        <v>41</v>
      </c>
      <c r="F63" s="74" t="s">
        <v>0</v>
      </c>
      <c r="G63" s="75" t="s">
        <v>41</v>
      </c>
      <c r="H63" s="74" t="s">
        <v>0</v>
      </c>
      <c r="I63" s="75" t="s">
        <v>41</v>
      </c>
      <c r="J63" s="74" t="s">
        <v>0</v>
      </c>
      <c r="K63" s="75" t="s">
        <v>41</v>
      </c>
      <c r="L63" s="74" t="s">
        <v>0</v>
      </c>
      <c r="M63" s="75" t="s">
        <v>41</v>
      </c>
      <c r="N63" s="74" t="s">
        <v>0</v>
      </c>
      <c r="O63" s="75">
        <v>1.29</v>
      </c>
      <c r="P63" s="74">
        <v>35</v>
      </c>
      <c r="Q63" s="75">
        <v>0.23</v>
      </c>
      <c r="R63" s="74">
        <v>36</v>
      </c>
      <c r="S63" s="75">
        <v>-3.88</v>
      </c>
      <c r="T63" s="76">
        <v>65</v>
      </c>
      <c r="U63" s="77">
        <v>401</v>
      </c>
      <c r="V63" s="78">
        <v>8</v>
      </c>
      <c r="W63" s="79" t="s">
        <v>42</v>
      </c>
      <c r="X63" s="80">
        <v>8</v>
      </c>
      <c r="Y63" s="78">
        <v>-8</v>
      </c>
      <c r="Z63" s="81">
        <v>5658</v>
      </c>
      <c r="AA63" s="73">
        <v>-6.43</v>
      </c>
      <c r="AB63" s="82">
        <v>-6.43</v>
      </c>
      <c r="AC63" s="83" t="s">
        <v>181</v>
      </c>
      <c r="AD63" s="84" t="s">
        <v>44</v>
      </c>
      <c r="AE63" s="51" t="s">
        <v>45</v>
      </c>
      <c r="AF63" s="228">
        <v>8010091</v>
      </c>
      <c r="AG63" s="228">
        <v>7050021</v>
      </c>
      <c r="AH63" s="228">
        <v>1499</v>
      </c>
      <c r="AI63" s="52" t="s">
        <v>34</v>
      </c>
    </row>
    <row r="64" spans="1:35" x14ac:dyDescent="0.2">
      <c r="A64" s="88">
        <v>60</v>
      </c>
      <c r="B64" s="117">
        <v>4995</v>
      </c>
      <c r="C64" s="118" t="s">
        <v>182</v>
      </c>
      <c r="D64" s="90">
        <v>1.1002000000000001</v>
      </c>
      <c r="E64" s="91" t="s">
        <v>41</v>
      </c>
      <c r="F64" s="92" t="s">
        <v>0</v>
      </c>
      <c r="G64" s="93" t="s">
        <v>41</v>
      </c>
      <c r="H64" s="92" t="s">
        <v>0</v>
      </c>
      <c r="I64" s="93" t="s">
        <v>41</v>
      </c>
      <c r="J64" s="92" t="s">
        <v>0</v>
      </c>
      <c r="K64" s="93" t="s">
        <v>41</v>
      </c>
      <c r="L64" s="92" t="s">
        <v>0</v>
      </c>
      <c r="M64" s="93" t="s">
        <v>41</v>
      </c>
      <c r="N64" s="92" t="s">
        <v>0</v>
      </c>
      <c r="O64" s="93">
        <v>1.24</v>
      </c>
      <c r="P64" s="92">
        <v>36</v>
      </c>
      <c r="Q64" s="93">
        <v>0.94</v>
      </c>
      <c r="R64" s="92">
        <v>26</v>
      </c>
      <c r="S64" s="93">
        <v>-2.76</v>
      </c>
      <c r="T64" s="94">
        <v>47</v>
      </c>
      <c r="U64" s="95">
        <v>6741</v>
      </c>
      <c r="V64" s="96">
        <v>578</v>
      </c>
      <c r="W64" s="97">
        <v>475</v>
      </c>
      <c r="X64" s="98">
        <v>754</v>
      </c>
      <c r="Y64" s="96">
        <v>-279</v>
      </c>
      <c r="Z64" s="99">
        <v>160308</v>
      </c>
      <c r="AA64" s="91">
        <v>-6.13</v>
      </c>
      <c r="AB64" s="100">
        <v>-6.13</v>
      </c>
      <c r="AC64" s="101" t="s">
        <v>183</v>
      </c>
      <c r="AD64" s="102" t="s">
        <v>58</v>
      </c>
      <c r="AE64" s="85" t="s">
        <v>59</v>
      </c>
      <c r="AF64" s="228">
        <v>8010012</v>
      </c>
      <c r="AG64" s="228">
        <v>7050082</v>
      </c>
      <c r="AH64" s="228">
        <v>1988</v>
      </c>
      <c r="AI64" s="52" t="s">
        <v>34</v>
      </c>
    </row>
    <row r="65" spans="1:35" x14ac:dyDescent="0.2">
      <c r="A65" s="69">
        <v>61</v>
      </c>
      <c r="B65" s="70">
        <v>4930</v>
      </c>
      <c r="C65" s="103" t="s">
        <v>184</v>
      </c>
      <c r="D65" s="104">
        <v>136.51560000000001</v>
      </c>
      <c r="E65" s="105" t="s">
        <v>41</v>
      </c>
      <c r="F65" s="106" t="s">
        <v>0</v>
      </c>
      <c r="G65" s="107" t="s">
        <v>41</v>
      </c>
      <c r="H65" s="106" t="s">
        <v>0</v>
      </c>
      <c r="I65" s="107" t="s">
        <v>41</v>
      </c>
      <c r="J65" s="106" t="s">
        <v>0</v>
      </c>
      <c r="K65" s="107" t="s">
        <v>41</v>
      </c>
      <c r="L65" s="106" t="s">
        <v>0</v>
      </c>
      <c r="M65" s="107" t="s">
        <v>41</v>
      </c>
      <c r="N65" s="106" t="s">
        <v>0</v>
      </c>
      <c r="O65" s="107">
        <v>1.22</v>
      </c>
      <c r="P65" s="106">
        <v>37</v>
      </c>
      <c r="Q65" s="107">
        <v>0.16</v>
      </c>
      <c r="R65" s="106">
        <v>39</v>
      </c>
      <c r="S65" s="107">
        <v>-4.01</v>
      </c>
      <c r="T65" s="108">
        <v>69</v>
      </c>
      <c r="U65" s="109">
        <v>320</v>
      </c>
      <c r="V65" s="110">
        <v>10</v>
      </c>
      <c r="W65" s="111" t="s">
        <v>42</v>
      </c>
      <c r="X65" s="112">
        <v>28</v>
      </c>
      <c r="Y65" s="110">
        <v>-28</v>
      </c>
      <c r="Z65" s="113">
        <v>4892</v>
      </c>
      <c r="AA65" s="105">
        <v>-6.95</v>
      </c>
      <c r="AB65" s="114">
        <v>-6.95</v>
      </c>
      <c r="AC65" s="115" t="s">
        <v>185</v>
      </c>
      <c r="AD65" s="116" t="s">
        <v>44</v>
      </c>
      <c r="AE65" s="119" t="s">
        <v>45</v>
      </c>
      <c r="AF65" s="228">
        <v>8010091</v>
      </c>
      <c r="AG65" s="228">
        <v>7050021</v>
      </c>
      <c r="AH65" s="228">
        <v>1960</v>
      </c>
      <c r="AI65" s="52" t="s">
        <v>34</v>
      </c>
    </row>
    <row r="66" spans="1:35" x14ac:dyDescent="0.2">
      <c r="A66" s="53">
        <v>62</v>
      </c>
      <c r="B66" s="54">
        <v>5033</v>
      </c>
      <c r="C66" s="55" t="s">
        <v>186</v>
      </c>
      <c r="D66" s="56">
        <v>1.2237</v>
      </c>
      <c r="E66" s="57" t="s">
        <v>41</v>
      </c>
      <c r="F66" s="58" t="s">
        <v>0</v>
      </c>
      <c r="G66" s="59" t="s">
        <v>41</v>
      </c>
      <c r="H66" s="58" t="s">
        <v>0</v>
      </c>
      <c r="I66" s="59" t="s">
        <v>41</v>
      </c>
      <c r="J66" s="58" t="s">
        <v>0</v>
      </c>
      <c r="K66" s="59" t="s">
        <v>41</v>
      </c>
      <c r="L66" s="58" t="s">
        <v>0</v>
      </c>
      <c r="M66" s="59" t="s">
        <v>41</v>
      </c>
      <c r="N66" s="58" t="s">
        <v>0</v>
      </c>
      <c r="O66" s="59">
        <v>1.21</v>
      </c>
      <c r="P66" s="58">
        <v>38</v>
      </c>
      <c r="Q66" s="59">
        <v>-1.61</v>
      </c>
      <c r="R66" s="58">
        <v>87</v>
      </c>
      <c r="S66" s="59">
        <v>-3.12</v>
      </c>
      <c r="T66" s="60">
        <v>55</v>
      </c>
      <c r="U66" s="61">
        <v>494</v>
      </c>
      <c r="V66" s="62">
        <v>94</v>
      </c>
      <c r="W66" s="63">
        <v>3</v>
      </c>
      <c r="X66" s="64">
        <v>493</v>
      </c>
      <c r="Y66" s="62">
        <v>-490</v>
      </c>
      <c r="Z66" s="65">
        <v>16169</v>
      </c>
      <c r="AA66" s="57">
        <v>-16.489999999999998</v>
      </c>
      <c r="AB66" s="66">
        <v>-16.489999999999998</v>
      </c>
      <c r="AC66" s="67" t="s">
        <v>187</v>
      </c>
      <c r="AD66" s="68" t="s">
        <v>58</v>
      </c>
      <c r="AE66" s="51" t="s">
        <v>59</v>
      </c>
      <c r="AF66" s="228">
        <v>8010012</v>
      </c>
      <c r="AG66" s="228">
        <v>7050082</v>
      </c>
      <c r="AH66" s="228">
        <v>1986</v>
      </c>
      <c r="AI66" s="52" t="s">
        <v>34</v>
      </c>
    </row>
    <row r="67" spans="1:35" x14ac:dyDescent="0.2">
      <c r="A67" s="69">
        <v>63</v>
      </c>
      <c r="B67" s="70">
        <v>4961</v>
      </c>
      <c r="C67" s="71" t="s">
        <v>188</v>
      </c>
      <c r="D67" s="72">
        <v>1.2775000000000001</v>
      </c>
      <c r="E67" s="73" t="s">
        <v>41</v>
      </c>
      <c r="F67" s="74" t="s">
        <v>0</v>
      </c>
      <c r="G67" s="75" t="s">
        <v>41</v>
      </c>
      <c r="H67" s="74" t="s">
        <v>0</v>
      </c>
      <c r="I67" s="75" t="s">
        <v>41</v>
      </c>
      <c r="J67" s="74" t="s">
        <v>0</v>
      </c>
      <c r="K67" s="75" t="s">
        <v>41</v>
      </c>
      <c r="L67" s="74" t="s">
        <v>0</v>
      </c>
      <c r="M67" s="75" t="s">
        <v>41</v>
      </c>
      <c r="N67" s="74" t="s">
        <v>0</v>
      </c>
      <c r="O67" s="75">
        <v>1.1599999999999999</v>
      </c>
      <c r="P67" s="74">
        <v>39</v>
      </c>
      <c r="Q67" s="75">
        <v>-0.52</v>
      </c>
      <c r="R67" s="74">
        <v>51</v>
      </c>
      <c r="S67" s="75">
        <v>-3.42</v>
      </c>
      <c r="T67" s="76">
        <v>61</v>
      </c>
      <c r="U67" s="77">
        <v>1987</v>
      </c>
      <c r="V67" s="78">
        <v>192</v>
      </c>
      <c r="W67" s="79">
        <v>163</v>
      </c>
      <c r="X67" s="80">
        <v>471</v>
      </c>
      <c r="Y67" s="78">
        <v>-308</v>
      </c>
      <c r="Z67" s="81">
        <v>39194</v>
      </c>
      <c r="AA67" s="73">
        <v>-7.1</v>
      </c>
      <c r="AB67" s="82">
        <v>-7.1</v>
      </c>
      <c r="AC67" s="83" t="s">
        <v>189</v>
      </c>
      <c r="AD67" s="84" t="s">
        <v>58</v>
      </c>
      <c r="AE67" s="51" t="s">
        <v>59</v>
      </c>
      <c r="AF67" s="228">
        <v>8010012</v>
      </c>
      <c r="AG67" s="228">
        <v>7050082</v>
      </c>
      <c r="AH67" s="228">
        <v>1973</v>
      </c>
      <c r="AI67" s="52" t="s">
        <v>34</v>
      </c>
    </row>
    <row r="68" spans="1:35" x14ac:dyDescent="0.2">
      <c r="A68" s="53">
        <v>64</v>
      </c>
      <c r="B68" s="54">
        <v>5099</v>
      </c>
      <c r="C68" s="55" t="s">
        <v>190</v>
      </c>
      <c r="D68" s="56">
        <v>1.1092</v>
      </c>
      <c r="E68" s="57" t="s">
        <v>41</v>
      </c>
      <c r="F68" s="58" t="s">
        <v>0</v>
      </c>
      <c r="G68" s="59" t="s">
        <v>41</v>
      </c>
      <c r="H68" s="58" t="s">
        <v>0</v>
      </c>
      <c r="I68" s="59" t="s">
        <v>41</v>
      </c>
      <c r="J68" s="58" t="s">
        <v>0</v>
      </c>
      <c r="K68" s="59" t="s">
        <v>41</v>
      </c>
      <c r="L68" s="58" t="s">
        <v>0</v>
      </c>
      <c r="M68" s="59" t="s">
        <v>41</v>
      </c>
      <c r="N68" s="58" t="s">
        <v>0</v>
      </c>
      <c r="O68" s="59">
        <v>1.1299999999999999</v>
      </c>
      <c r="P68" s="58">
        <v>41</v>
      </c>
      <c r="Q68" s="59">
        <v>-0.57999999999999996</v>
      </c>
      <c r="R68" s="58">
        <v>53</v>
      </c>
      <c r="S68" s="59">
        <v>-2.69</v>
      </c>
      <c r="T68" s="60">
        <v>41</v>
      </c>
      <c r="U68" s="61">
        <v>399</v>
      </c>
      <c r="V68" s="62">
        <v>109</v>
      </c>
      <c r="W68" s="63" t="s">
        <v>42</v>
      </c>
      <c r="X68" s="64">
        <v>55</v>
      </c>
      <c r="Y68" s="62">
        <v>-55</v>
      </c>
      <c r="Z68" s="65">
        <v>11071</v>
      </c>
      <c r="AA68" s="57">
        <v>-6.29</v>
      </c>
      <c r="AB68" s="66">
        <v>-6.29</v>
      </c>
      <c r="AC68" s="67" t="s">
        <v>191</v>
      </c>
      <c r="AD68" s="68" t="s">
        <v>58</v>
      </c>
      <c r="AE68" s="51" t="s">
        <v>59</v>
      </c>
      <c r="AF68" s="228">
        <v>8010012</v>
      </c>
      <c r="AG68" s="228">
        <v>7050082</v>
      </c>
      <c r="AH68" s="228">
        <v>2020</v>
      </c>
      <c r="AI68" s="52" t="s">
        <v>34</v>
      </c>
    </row>
    <row r="69" spans="1:35" ht="13.5" thickBot="1" x14ac:dyDescent="0.25">
      <c r="A69" s="120">
        <v>65</v>
      </c>
      <c r="B69" s="121">
        <v>5045</v>
      </c>
      <c r="C69" s="122" t="s">
        <v>192</v>
      </c>
      <c r="D69" s="123">
        <v>1.1158999999999999</v>
      </c>
      <c r="E69" s="124" t="s">
        <v>41</v>
      </c>
      <c r="F69" s="125" t="s">
        <v>0</v>
      </c>
      <c r="G69" s="126" t="s">
        <v>41</v>
      </c>
      <c r="H69" s="125" t="s">
        <v>0</v>
      </c>
      <c r="I69" s="126" t="s">
        <v>41</v>
      </c>
      <c r="J69" s="125" t="s">
        <v>0</v>
      </c>
      <c r="K69" s="126" t="s">
        <v>41</v>
      </c>
      <c r="L69" s="125" t="s">
        <v>0</v>
      </c>
      <c r="M69" s="126" t="s">
        <v>41</v>
      </c>
      <c r="N69" s="125" t="s">
        <v>0</v>
      </c>
      <c r="O69" s="126">
        <v>1.02</v>
      </c>
      <c r="P69" s="125">
        <v>44</v>
      </c>
      <c r="Q69" s="126">
        <v>-0.35</v>
      </c>
      <c r="R69" s="125">
        <v>49</v>
      </c>
      <c r="S69" s="126">
        <v>-2.71</v>
      </c>
      <c r="T69" s="127">
        <v>43</v>
      </c>
      <c r="U69" s="128">
        <v>313</v>
      </c>
      <c r="V69" s="129">
        <v>121</v>
      </c>
      <c r="W69" s="130" t="s">
        <v>42</v>
      </c>
      <c r="X69" s="131">
        <v>382</v>
      </c>
      <c r="Y69" s="129">
        <v>-382</v>
      </c>
      <c r="Z69" s="132">
        <v>10238</v>
      </c>
      <c r="AA69" s="124">
        <v>-16.989999999999998</v>
      </c>
      <c r="AB69" s="133">
        <v>-16.989999999999998</v>
      </c>
      <c r="AC69" s="134" t="s">
        <v>193</v>
      </c>
      <c r="AD69" s="135" t="s">
        <v>58</v>
      </c>
      <c r="AE69" s="85" t="s">
        <v>59</v>
      </c>
      <c r="AF69" s="228">
        <v>8010012</v>
      </c>
      <c r="AG69" s="228">
        <v>7050082</v>
      </c>
      <c r="AH69" s="228">
        <v>2002</v>
      </c>
      <c r="AI69" s="52" t="s">
        <v>34</v>
      </c>
    </row>
    <row r="70" spans="1:35" x14ac:dyDescent="0.2">
      <c r="A70" s="136">
        <v>66</v>
      </c>
      <c r="B70" s="137">
        <v>5149</v>
      </c>
      <c r="C70" s="138" t="s">
        <v>194</v>
      </c>
      <c r="D70" s="139">
        <v>1.0137</v>
      </c>
      <c r="E70" s="140" t="s">
        <v>41</v>
      </c>
      <c r="F70" s="141" t="s">
        <v>0</v>
      </c>
      <c r="G70" s="142" t="s">
        <v>41</v>
      </c>
      <c r="H70" s="141" t="s">
        <v>0</v>
      </c>
      <c r="I70" s="142" t="s">
        <v>41</v>
      </c>
      <c r="J70" s="141" t="s">
        <v>0</v>
      </c>
      <c r="K70" s="142" t="s">
        <v>41</v>
      </c>
      <c r="L70" s="141" t="s">
        <v>0</v>
      </c>
      <c r="M70" s="142" t="s">
        <v>41</v>
      </c>
      <c r="N70" s="141" t="s">
        <v>0</v>
      </c>
      <c r="O70" s="142">
        <v>1.02</v>
      </c>
      <c r="P70" s="141">
        <v>43</v>
      </c>
      <c r="Q70" s="142">
        <v>-0.05</v>
      </c>
      <c r="R70" s="141">
        <v>44</v>
      </c>
      <c r="S70" s="142">
        <v>-4.75</v>
      </c>
      <c r="T70" s="143">
        <v>77</v>
      </c>
      <c r="U70" s="144">
        <v>7264</v>
      </c>
      <c r="V70" s="145">
        <v>262</v>
      </c>
      <c r="W70" s="146">
        <v>426</v>
      </c>
      <c r="X70" s="147">
        <v>309</v>
      </c>
      <c r="Y70" s="145">
        <v>117</v>
      </c>
      <c r="Z70" s="148">
        <v>92792</v>
      </c>
      <c r="AA70" s="140">
        <v>-5.09</v>
      </c>
      <c r="AB70" s="149">
        <v>-5.09</v>
      </c>
      <c r="AC70" s="150" t="s">
        <v>195</v>
      </c>
      <c r="AD70" s="151" t="s">
        <v>58</v>
      </c>
      <c r="AE70" s="51" t="s">
        <v>59</v>
      </c>
      <c r="AF70" s="228">
        <v>8010012</v>
      </c>
      <c r="AG70" s="228">
        <v>7050082</v>
      </c>
      <c r="AH70" s="228">
        <v>2027</v>
      </c>
      <c r="AI70" s="52" t="s">
        <v>34</v>
      </c>
    </row>
    <row r="71" spans="1:35" x14ac:dyDescent="0.2">
      <c r="A71" s="69">
        <v>67</v>
      </c>
      <c r="B71" s="70">
        <v>5063</v>
      </c>
      <c r="C71" s="71" t="s">
        <v>196</v>
      </c>
      <c r="D71" s="72">
        <v>1.1074999999999999</v>
      </c>
      <c r="E71" s="73" t="s">
        <v>41</v>
      </c>
      <c r="F71" s="74" t="s">
        <v>0</v>
      </c>
      <c r="G71" s="75" t="s">
        <v>41</v>
      </c>
      <c r="H71" s="74" t="s">
        <v>0</v>
      </c>
      <c r="I71" s="75" t="s">
        <v>41</v>
      </c>
      <c r="J71" s="74" t="s">
        <v>0</v>
      </c>
      <c r="K71" s="75" t="s">
        <v>41</v>
      </c>
      <c r="L71" s="74" t="s">
        <v>0</v>
      </c>
      <c r="M71" s="75" t="s">
        <v>41</v>
      </c>
      <c r="N71" s="74" t="s">
        <v>0</v>
      </c>
      <c r="O71" s="75">
        <v>1.01</v>
      </c>
      <c r="P71" s="74">
        <v>45</v>
      </c>
      <c r="Q71" s="75">
        <v>-0.41</v>
      </c>
      <c r="R71" s="74">
        <v>50</v>
      </c>
      <c r="S71" s="75">
        <v>-2.8</v>
      </c>
      <c r="T71" s="76">
        <v>48</v>
      </c>
      <c r="U71" s="77">
        <v>1694</v>
      </c>
      <c r="V71" s="78">
        <v>336</v>
      </c>
      <c r="W71" s="79">
        <v>3</v>
      </c>
      <c r="X71" s="80">
        <v>1317</v>
      </c>
      <c r="Y71" s="78">
        <v>-1314</v>
      </c>
      <c r="Z71" s="81">
        <v>44017</v>
      </c>
      <c r="AA71" s="73">
        <v>-17.64</v>
      </c>
      <c r="AB71" s="82">
        <v>-17.64</v>
      </c>
      <c r="AC71" s="83" t="s">
        <v>197</v>
      </c>
      <c r="AD71" s="84" t="s">
        <v>58</v>
      </c>
      <c r="AE71" s="51" t="s">
        <v>59</v>
      </c>
      <c r="AF71" s="228">
        <v>8010012</v>
      </c>
      <c r="AG71" s="228">
        <v>7050082</v>
      </c>
      <c r="AH71" s="228">
        <v>2004</v>
      </c>
      <c r="AI71" s="52" t="s">
        <v>34</v>
      </c>
    </row>
    <row r="72" spans="1:35" x14ac:dyDescent="0.2">
      <c r="A72" s="53">
        <v>68</v>
      </c>
      <c r="B72" s="54">
        <v>4951</v>
      </c>
      <c r="C72" s="55" t="s">
        <v>198</v>
      </c>
      <c r="D72" s="56">
        <v>1.2605999999999999</v>
      </c>
      <c r="E72" s="57" t="s">
        <v>41</v>
      </c>
      <c r="F72" s="58" t="s">
        <v>0</v>
      </c>
      <c r="G72" s="59" t="s">
        <v>41</v>
      </c>
      <c r="H72" s="58" t="s">
        <v>0</v>
      </c>
      <c r="I72" s="59" t="s">
        <v>41</v>
      </c>
      <c r="J72" s="58" t="s">
        <v>0</v>
      </c>
      <c r="K72" s="59" t="s">
        <v>41</v>
      </c>
      <c r="L72" s="58" t="s">
        <v>0</v>
      </c>
      <c r="M72" s="59" t="s">
        <v>41</v>
      </c>
      <c r="N72" s="58" t="s">
        <v>0</v>
      </c>
      <c r="O72" s="59">
        <v>0.92</v>
      </c>
      <c r="P72" s="58">
        <v>46</v>
      </c>
      <c r="Q72" s="59">
        <v>-0.62</v>
      </c>
      <c r="R72" s="58">
        <v>56</v>
      </c>
      <c r="S72" s="59">
        <v>-2.72</v>
      </c>
      <c r="T72" s="60">
        <v>44</v>
      </c>
      <c r="U72" s="61">
        <v>1563</v>
      </c>
      <c r="V72" s="62">
        <v>140</v>
      </c>
      <c r="W72" s="63">
        <v>109</v>
      </c>
      <c r="X72" s="64">
        <v>324</v>
      </c>
      <c r="Y72" s="62">
        <v>-215</v>
      </c>
      <c r="Z72" s="65">
        <v>29070</v>
      </c>
      <c r="AA72" s="57">
        <v>-5.56</v>
      </c>
      <c r="AB72" s="66">
        <v>-5.56</v>
      </c>
      <c r="AC72" s="67" t="s">
        <v>199</v>
      </c>
      <c r="AD72" s="68" t="s">
        <v>58</v>
      </c>
      <c r="AE72" s="51" t="s">
        <v>59</v>
      </c>
      <c r="AF72" s="228">
        <v>8010012</v>
      </c>
      <c r="AG72" s="228">
        <v>7050082</v>
      </c>
      <c r="AH72" s="228">
        <v>1946</v>
      </c>
      <c r="AI72" s="52" t="s">
        <v>34</v>
      </c>
    </row>
    <row r="73" spans="1:35" x14ac:dyDescent="0.2">
      <c r="A73" s="69">
        <v>69</v>
      </c>
      <c r="B73" s="70">
        <v>4830</v>
      </c>
      <c r="C73" s="71" t="s">
        <v>200</v>
      </c>
      <c r="D73" s="72">
        <v>138.1601</v>
      </c>
      <c r="E73" s="73" t="s">
        <v>41</v>
      </c>
      <c r="F73" s="74" t="s">
        <v>0</v>
      </c>
      <c r="G73" s="75" t="s">
        <v>41</v>
      </c>
      <c r="H73" s="74" t="s">
        <v>0</v>
      </c>
      <c r="I73" s="75" t="s">
        <v>41</v>
      </c>
      <c r="J73" s="74" t="s">
        <v>0</v>
      </c>
      <c r="K73" s="75" t="s">
        <v>41</v>
      </c>
      <c r="L73" s="74" t="s">
        <v>0</v>
      </c>
      <c r="M73" s="75" t="s">
        <v>41</v>
      </c>
      <c r="N73" s="74" t="s">
        <v>0</v>
      </c>
      <c r="O73" s="75">
        <v>0.89</v>
      </c>
      <c r="P73" s="74">
        <v>47</v>
      </c>
      <c r="Q73" s="75">
        <v>0.73</v>
      </c>
      <c r="R73" s="74">
        <v>31</v>
      </c>
      <c r="S73" s="75">
        <v>-4.5199999999999996</v>
      </c>
      <c r="T73" s="76">
        <v>71</v>
      </c>
      <c r="U73" s="77">
        <v>20113</v>
      </c>
      <c r="V73" s="78">
        <v>612</v>
      </c>
      <c r="W73" s="79">
        <v>793</v>
      </c>
      <c r="X73" s="80">
        <v>2219</v>
      </c>
      <c r="Y73" s="78">
        <v>-1426</v>
      </c>
      <c r="Z73" s="81">
        <v>313747</v>
      </c>
      <c r="AA73" s="73">
        <v>-8.23</v>
      </c>
      <c r="AB73" s="82">
        <v>-8.23</v>
      </c>
      <c r="AC73" s="83" t="s">
        <v>201</v>
      </c>
      <c r="AD73" s="84" t="s">
        <v>44</v>
      </c>
      <c r="AE73" s="51" t="s">
        <v>45</v>
      </c>
      <c r="AF73" s="228">
        <v>8010091</v>
      </c>
      <c r="AG73" s="228">
        <v>7050021</v>
      </c>
      <c r="AH73" s="228">
        <v>621</v>
      </c>
      <c r="AI73" s="52" t="s">
        <v>34</v>
      </c>
    </row>
    <row r="74" spans="1:35" x14ac:dyDescent="0.2">
      <c r="A74" s="53">
        <v>70</v>
      </c>
      <c r="B74" s="54">
        <v>4989</v>
      </c>
      <c r="C74" s="55" t="s">
        <v>202</v>
      </c>
      <c r="D74" s="56">
        <v>6.6125999999999996</v>
      </c>
      <c r="E74" s="57" t="s">
        <v>41</v>
      </c>
      <c r="F74" s="58" t="s">
        <v>0</v>
      </c>
      <c r="G74" s="59" t="s">
        <v>41</v>
      </c>
      <c r="H74" s="58" t="s">
        <v>0</v>
      </c>
      <c r="I74" s="59" t="s">
        <v>41</v>
      </c>
      <c r="J74" s="58" t="s">
        <v>0</v>
      </c>
      <c r="K74" s="59" t="s">
        <v>41</v>
      </c>
      <c r="L74" s="58" t="s">
        <v>0</v>
      </c>
      <c r="M74" s="59" t="s">
        <v>41</v>
      </c>
      <c r="N74" s="58" t="s">
        <v>0</v>
      </c>
      <c r="O74" s="59">
        <v>0.87</v>
      </c>
      <c r="P74" s="58">
        <v>50</v>
      </c>
      <c r="Q74" s="59">
        <v>0.9</v>
      </c>
      <c r="R74" s="58">
        <v>28</v>
      </c>
      <c r="S74" s="59">
        <v>-2.59</v>
      </c>
      <c r="T74" s="60">
        <v>37</v>
      </c>
      <c r="U74" s="61">
        <v>1452</v>
      </c>
      <c r="V74" s="62">
        <v>15</v>
      </c>
      <c r="W74" s="63" t="s">
        <v>42</v>
      </c>
      <c r="X74" s="64">
        <v>64</v>
      </c>
      <c r="Y74" s="62">
        <v>-64</v>
      </c>
      <c r="Z74" s="65">
        <v>12813</v>
      </c>
      <c r="AA74" s="57">
        <v>-7.21</v>
      </c>
      <c r="AB74" s="66">
        <v>-7.21</v>
      </c>
      <c r="AC74" s="67" t="s">
        <v>203</v>
      </c>
      <c r="AD74" s="68" t="s">
        <v>150</v>
      </c>
      <c r="AE74" s="85" t="s">
        <v>151</v>
      </c>
      <c r="AF74" s="228">
        <v>8040294</v>
      </c>
      <c r="AG74" s="228">
        <v>7050131</v>
      </c>
      <c r="AH74" s="228">
        <v>1896</v>
      </c>
      <c r="AI74" s="52" t="s">
        <v>34</v>
      </c>
    </row>
    <row r="75" spans="1:35" x14ac:dyDescent="0.2">
      <c r="A75" s="69">
        <v>71</v>
      </c>
      <c r="B75" s="70">
        <v>5047</v>
      </c>
      <c r="C75" s="71" t="s">
        <v>204</v>
      </c>
      <c r="D75" s="72">
        <v>1.1388</v>
      </c>
      <c r="E75" s="73" t="s">
        <v>41</v>
      </c>
      <c r="F75" s="74" t="s">
        <v>0</v>
      </c>
      <c r="G75" s="75" t="s">
        <v>41</v>
      </c>
      <c r="H75" s="74" t="s">
        <v>0</v>
      </c>
      <c r="I75" s="75" t="s">
        <v>41</v>
      </c>
      <c r="J75" s="74" t="s">
        <v>0</v>
      </c>
      <c r="K75" s="75" t="s">
        <v>41</v>
      </c>
      <c r="L75" s="74" t="s">
        <v>0</v>
      </c>
      <c r="M75" s="75" t="s">
        <v>41</v>
      </c>
      <c r="N75" s="74" t="s">
        <v>0</v>
      </c>
      <c r="O75" s="75">
        <v>0.84</v>
      </c>
      <c r="P75" s="74">
        <v>51</v>
      </c>
      <c r="Q75" s="75">
        <v>-0.66</v>
      </c>
      <c r="R75" s="74">
        <v>57</v>
      </c>
      <c r="S75" s="75">
        <v>-4.33</v>
      </c>
      <c r="T75" s="76">
        <v>70</v>
      </c>
      <c r="U75" s="77">
        <v>869</v>
      </c>
      <c r="V75" s="78">
        <v>31</v>
      </c>
      <c r="W75" s="79" t="s">
        <v>42</v>
      </c>
      <c r="X75" s="80">
        <v>82</v>
      </c>
      <c r="Y75" s="78">
        <v>-82</v>
      </c>
      <c r="Z75" s="81">
        <v>11646</v>
      </c>
      <c r="AA75" s="73">
        <v>-4.59</v>
      </c>
      <c r="AB75" s="82">
        <v>-4.59</v>
      </c>
      <c r="AC75" s="83" t="s">
        <v>205</v>
      </c>
      <c r="AD75" s="84" t="s">
        <v>100</v>
      </c>
      <c r="AE75" s="51" t="s">
        <v>101</v>
      </c>
      <c r="AF75" s="228">
        <v>8050252</v>
      </c>
      <c r="AG75" s="228">
        <v>7050003</v>
      </c>
      <c r="AH75" s="228">
        <v>1343</v>
      </c>
      <c r="AI75" s="52" t="s">
        <v>34</v>
      </c>
    </row>
    <row r="76" spans="1:35" x14ac:dyDescent="0.2">
      <c r="A76" s="53">
        <v>72</v>
      </c>
      <c r="B76" s="54">
        <v>5153</v>
      </c>
      <c r="C76" s="55" t="s">
        <v>206</v>
      </c>
      <c r="D76" s="56">
        <v>6.1338999999999997</v>
      </c>
      <c r="E76" s="57" t="s">
        <v>41</v>
      </c>
      <c r="F76" s="58" t="s">
        <v>0</v>
      </c>
      <c r="G76" s="59" t="s">
        <v>41</v>
      </c>
      <c r="H76" s="58" t="s">
        <v>0</v>
      </c>
      <c r="I76" s="59" t="s">
        <v>41</v>
      </c>
      <c r="J76" s="58" t="s">
        <v>0</v>
      </c>
      <c r="K76" s="59" t="s">
        <v>41</v>
      </c>
      <c r="L76" s="58" t="s">
        <v>0</v>
      </c>
      <c r="M76" s="59" t="s">
        <v>41</v>
      </c>
      <c r="N76" s="58" t="s">
        <v>0</v>
      </c>
      <c r="O76" s="59">
        <v>0.74</v>
      </c>
      <c r="P76" s="58">
        <v>52</v>
      </c>
      <c r="Q76" s="59">
        <v>-0.2</v>
      </c>
      <c r="R76" s="58">
        <v>47</v>
      </c>
      <c r="S76" s="59">
        <v>-1.37</v>
      </c>
      <c r="T76" s="60">
        <v>7</v>
      </c>
      <c r="U76" s="61">
        <v>724</v>
      </c>
      <c r="V76" s="62">
        <v>2</v>
      </c>
      <c r="W76" s="63" t="s">
        <v>42</v>
      </c>
      <c r="X76" s="64">
        <v>18</v>
      </c>
      <c r="Y76" s="62">
        <v>-18</v>
      </c>
      <c r="Z76" s="65">
        <v>7833</v>
      </c>
      <c r="AA76" s="57">
        <v>-1.72</v>
      </c>
      <c r="AB76" s="66">
        <v>-1.72</v>
      </c>
      <c r="AC76" s="67" t="s">
        <v>207</v>
      </c>
      <c r="AD76" s="68" t="s">
        <v>208</v>
      </c>
      <c r="AE76" s="51" t="s">
        <v>209</v>
      </c>
      <c r="AF76" s="228">
        <v>8040164</v>
      </c>
      <c r="AG76" s="228">
        <v>7050217</v>
      </c>
      <c r="AH76" s="228">
        <v>1799</v>
      </c>
      <c r="AI76" s="52" t="s">
        <v>34</v>
      </c>
    </row>
    <row r="77" spans="1:35" x14ac:dyDescent="0.2">
      <c r="A77" s="69">
        <v>73</v>
      </c>
      <c r="B77" s="70">
        <v>5129</v>
      </c>
      <c r="C77" s="71" t="s">
        <v>210</v>
      </c>
      <c r="D77" s="72">
        <v>1.0263</v>
      </c>
      <c r="E77" s="73" t="s">
        <v>41</v>
      </c>
      <c r="F77" s="74" t="s">
        <v>0</v>
      </c>
      <c r="G77" s="75" t="s">
        <v>41</v>
      </c>
      <c r="H77" s="74" t="s">
        <v>0</v>
      </c>
      <c r="I77" s="75" t="s">
        <v>41</v>
      </c>
      <c r="J77" s="74" t="s">
        <v>0</v>
      </c>
      <c r="K77" s="75" t="s">
        <v>41</v>
      </c>
      <c r="L77" s="74" t="s">
        <v>0</v>
      </c>
      <c r="M77" s="75" t="s">
        <v>41</v>
      </c>
      <c r="N77" s="74" t="s">
        <v>0</v>
      </c>
      <c r="O77" s="75">
        <v>0.56999999999999995</v>
      </c>
      <c r="P77" s="74">
        <v>53</v>
      </c>
      <c r="Q77" s="75">
        <v>-0.14000000000000001</v>
      </c>
      <c r="R77" s="74">
        <v>46</v>
      </c>
      <c r="S77" s="75">
        <v>-4.93</v>
      </c>
      <c r="T77" s="76">
        <v>82</v>
      </c>
      <c r="U77" s="77">
        <v>1648</v>
      </c>
      <c r="V77" s="78">
        <v>73</v>
      </c>
      <c r="W77" s="79">
        <v>129</v>
      </c>
      <c r="X77" s="80">
        <v>159</v>
      </c>
      <c r="Y77" s="78">
        <v>-30</v>
      </c>
      <c r="Z77" s="81">
        <v>24345</v>
      </c>
      <c r="AA77" s="73">
        <v>-5.74</v>
      </c>
      <c r="AB77" s="82">
        <v>-5.74</v>
      </c>
      <c r="AC77" s="83" t="s">
        <v>211</v>
      </c>
      <c r="AD77" s="84" t="s">
        <v>58</v>
      </c>
      <c r="AE77" s="51" t="s">
        <v>59</v>
      </c>
      <c r="AF77" s="228">
        <v>8010012</v>
      </c>
      <c r="AG77" s="228">
        <v>7050082</v>
      </c>
      <c r="AH77" s="228">
        <v>2026</v>
      </c>
      <c r="AI77" s="52" t="s">
        <v>34</v>
      </c>
    </row>
    <row r="78" spans="1:35" x14ac:dyDescent="0.2">
      <c r="A78" s="53">
        <v>74</v>
      </c>
      <c r="B78" s="54">
        <v>5190</v>
      </c>
      <c r="C78" s="55" t="s">
        <v>212</v>
      </c>
      <c r="D78" s="56">
        <v>1.0237000000000001</v>
      </c>
      <c r="E78" s="57" t="s">
        <v>41</v>
      </c>
      <c r="F78" s="58" t="s">
        <v>0</v>
      </c>
      <c r="G78" s="59" t="s">
        <v>41</v>
      </c>
      <c r="H78" s="58" t="s">
        <v>0</v>
      </c>
      <c r="I78" s="59" t="s">
        <v>41</v>
      </c>
      <c r="J78" s="58" t="s">
        <v>0</v>
      </c>
      <c r="K78" s="59" t="s">
        <v>41</v>
      </c>
      <c r="L78" s="58" t="s">
        <v>0</v>
      </c>
      <c r="M78" s="59" t="s">
        <v>41</v>
      </c>
      <c r="N78" s="58" t="s">
        <v>0</v>
      </c>
      <c r="O78" s="59">
        <v>0.47</v>
      </c>
      <c r="P78" s="58">
        <v>54</v>
      </c>
      <c r="Q78" s="59">
        <v>-7.0000000000000007E-2</v>
      </c>
      <c r="R78" s="58">
        <v>45</v>
      </c>
      <c r="S78" s="59">
        <v>-4.8</v>
      </c>
      <c r="T78" s="60">
        <v>79</v>
      </c>
      <c r="U78" s="61">
        <v>1696</v>
      </c>
      <c r="V78" s="62">
        <v>64</v>
      </c>
      <c r="W78" s="63">
        <v>121</v>
      </c>
      <c r="X78" s="64">
        <v>265</v>
      </c>
      <c r="Y78" s="62">
        <v>-144</v>
      </c>
      <c r="Z78" s="65">
        <v>20421</v>
      </c>
      <c r="AA78" s="57">
        <v>-5.0999999999999996</v>
      </c>
      <c r="AB78" s="66">
        <v>-5.0999999999999996</v>
      </c>
      <c r="AC78" s="67" t="s">
        <v>213</v>
      </c>
      <c r="AD78" s="68" t="s">
        <v>58</v>
      </c>
      <c r="AE78" s="51" t="s">
        <v>59</v>
      </c>
      <c r="AF78" s="228">
        <v>8010012</v>
      </c>
      <c r="AG78" s="228">
        <v>7050082</v>
      </c>
      <c r="AH78" s="228">
        <v>2045</v>
      </c>
      <c r="AI78" s="52" t="s">
        <v>34</v>
      </c>
    </row>
    <row r="79" spans="1:35" x14ac:dyDescent="0.2">
      <c r="A79" s="152">
        <v>75</v>
      </c>
      <c r="B79" s="153">
        <v>4952</v>
      </c>
      <c r="C79" s="154" t="s">
        <v>214</v>
      </c>
      <c r="D79" s="155">
        <v>1.2329000000000001</v>
      </c>
      <c r="E79" s="156" t="s">
        <v>41</v>
      </c>
      <c r="F79" s="157" t="s">
        <v>0</v>
      </c>
      <c r="G79" s="158" t="s">
        <v>41</v>
      </c>
      <c r="H79" s="157" t="s">
        <v>0</v>
      </c>
      <c r="I79" s="158" t="s">
        <v>41</v>
      </c>
      <c r="J79" s="157" t="s">
        <v>0</v>
      </c>
      <c r="K79" s="158" t="s">
        <v>41</v>
      </c>
      <c r="L79" s="157" t="s">
        <v>0</v>
      </c>
      <c r="M79" s="158" t="s">
        <v>41</v>
      </c>
      <c r="N79" s="157" t="s">
        <v>0</v>
      </c>
      <c r="O79" s="158">
        <v>0.4</v>
      </c>
      <c r="P79" s="157">
        <v>55</v>
      </c>
      <c r="Q79" s="158">
        <v>-0.85</v>
      </c>
      <c r="R79" s="157">
        <v>64</v>
      </c>
      <c r="S79" s="158">
        <v>-2.73</v>
      </c>
      <c r="T79" s="159">
        <v>45</v>
      </c>
      <c r="U79" s="160">
        <v>45</v>
      </c>
      <c r="V79" s="161">
        <v>91</v>
      </c>
      <c r="W79" s="162" t="s">
        <v>42</v>
      </c>
      <c r="X79" s="163">
        <v>25</v>
      </c>
      <c r="Y79" s="161">
        <v>-25</v>
      </c>
      <c r="Z79" s="164">
        <v>5835</v>
      </c>
      <c r="AA79" s="156">
        <v>-4.45</v>
      </c>
      <c r="AB79" s="165">
        <v>-4.45</v>
      </c>
      <c r="AC79" s="166" t="s">
        <v>215</v>
      </c>
      <c r="AD79" s="167" t="s">
        <v>58</v>
      </c>
      <c r="AE79" s="85" t="s">
        <v>59</v>
      </c>
      <c r="AF79" s="228">
        <v>8010012</v>
      </c>
      <c r="AG79" s="228">
        <v>7050082</v>
      </c>
      <c r="AH79" s="228">
        <v>1968</v>
      </c>
      <c r="AI79" s="52" t="s">
        <v>34</v>
      </c>
    </row>
    <row r="80" spans="1:35" x14ac:dyDescent="0.2">
      <c r="A80" s="168">
        <v>76</v>
      </c>
      <c r="B80" s="169">
        <v>4877</v>
      </c>
      <c r="C80" s="170" t="s">
        <v>216</v>
      </c>
      <c r="D80" s="171">
        <v>1.3764000000000001</v>
      </c>
      <c r="E80" s="172" t="s">
        <v>41</v>
      </c>
      <c r="F80" s="173" t="s">
        <v>0</v>
      </c>
      <c r="G80" s="174" t="s">
        <v>41</v>
      </c>
      <c r="H80" s="173" t="s">
        <v>0</v>
      </c>
      <c r="I80" s="174" t="s">
        <v>41</v>
      </c>
      <c r="J80" s="173" t="s">
        <v>0</v>
      </c>
      <c r="K80" s="174" t="s">
        <v>41</v>
      </c>
      <c r="L80" s="173" t="s">
        <v>0</v>
      </c>
      <c r="M80" s="174" t="s">
        <v>41</v>
      </c>
      <c r="N80" s="173" t="s">
        <v>0</v>
      </c>
      <c r="O80" s="174">
        <v>0.12</v>
      </c>
      <c r="P80" s="173">
        <v>60</v>
      </c>
      <c r="Q80" s="174">
        <v>-1.18</v>
      </c>
      <c r="R80" s="173">
        <v>69</v>
      </c>
      <c r="S80" s="174">
        <v>-2.91</v>
      </c>
      <c r="T80" s="175">
        <v>50</v>
      </c>
      <c r="U80" s="176">
        <v>4434</v>
      </c>
      <c r="V80" s="177">
        <v>131</v>
      </c>
      <c r="W80" s="178">
        <v>289</v>
      </c>
      <c r="X80" s="179">
        <v>247</v>
      </c>
      <c r="Y80" s="177">
        <v>42</v>
      </c>
      <c r="Z80" s="180">
        <v>63062</v>
      </c>
      <c r="AA80" s="172">
        <v>-4.45</v>
      </c>
      <c r="AB80" s="181">
        <v>-4.45</v>
      </c>
      <c r="AC80" s="182" t="s">
        <v>217</v>
      </c>
      <c r="AD80" s="183" t="s">
        <v>58</v>
      </c>
      <c r="AE80" s="119" t="s">
        <v>59</v>
      </c>
      <c r="AF80" s="228">
        <v>8010012</v>
      </c>
      <c r="AG80" s="228">
        <v>7050082</v>
      </c>
      <c r="AH80" s="228">
        <v>1943</v>
      </c>
      <c r="AI80" s="52" t="s">
        <v>34</v>
      </c>
    </row>
    <row r="81" spans="1:35" x14ac:dyDescent="0.2">
      <c r="A81" s="69">
        <v>77</v>
      </c>
      <c r="B81" s="70">
        <v>5006</v>
      </c>
      <c r="C81" s="71" t="s">
        <v>218</v>
      </c>
      <c r="D81" s="72">
        <v>1.0213000000000001</v>
      </c>
      <c r="E81" s="73" t="s">
        <v>41</v>
      </c>
      <c r="F81" s="74" t="s">
        <v>0</v>
      </c>
      <c r="G81" s="75" t="s">
        <v>41</v>
      </c>
      <c r="H81" s="74" t="s">
        <v>0</v>
      </c>
      <c r="I81" s="75" t="s">
        <v>41</v>
      </c>
      <c r="J81" s="74" t="s">
        <v>0</v>
      </c>
      <c r="K81" s="75" t="s">
        <v>41</v>
      </c>
      <c r="L81" s="74" t="s">
        <v>0</v>
      </c>
      <c r="M81" s="75" t="s">
        <v>41</v>
      </c>
      <c r="N81" s="74" t="s">
        <v>0</v>
      </c>
      <c r="O81" s="75">
        <v>7.0000000000000007E-2</v>
      </c>
      <c r="P81" s="74">
        <v>62</v>
      </c>
      <c r="Q81" s="75">
        <v>-0.59</v>
      </c>
      <c r="R81" s="74">
        <v>54</v>
      </c>
      <c r="S81" s="75">
        <v>-1.01</v>
      </c>
      <c r="T81" s="76">
        <v>4</v>
      </c>
      <c r="U81" s="77">
        <v>1523</v>
      </c>
      <c r="V81" s="78">
        <v>259</v>
      </c>
      <c r="W81" s="79">
        <v>112</v>
      </c>
      <c r="X81" s="80">
        <v>591</v>
      </c>
      <c r="Y81" s="78">
        <v>-479</v>
      </c>
      <c r="Z81" s="81">
        <v>25477</v>
      </c>
      <c r="AA81" s="73">
        <v>-10.43</v>
      </c>
      <c r="AB81" s="82">
        <v>-10.43</v>
      </c>
      <c r="AC81" s="83" t="s">
        <v>219</v>
      </c>
      <c r="AD81" s="84" t="s">
        <v>58</v>
      </c>
      <c r="AE81" s="51" t="s">
        <v>59</v>
      </c>
      <c r="AF81" s="228">
        <v>8010012</v>
      </c>
      <c r="AG81" s="228">
        <v>7050082</v>
      </c>
      <c r="AH81" s="228">
        <v>1981</v>
      </c>
      <c r="AI81" s="52" t="s">
        <v>34</v>
      </c>
    </row>
    <row r="82" spans="1:35" x14ac:dyDescent="0.2">
      <c r="A82" s="53">
        <v>78</v>
      </c>
      <c r="B82" s="54">
        <v>5013</v>
      </c>
      <c r="C82" s="55" t="s">
        <v>220</v>
      </c>
      <c r="D82" s="56">
        <v>6.1363000000000003</v>
      </c>
      <c r="E82" s="57" t="s">
        <v>41</v>
      </c>
      <c r="F82" s="58" t="s">
        <v>0</v>
      </c>
      <c r="G82" s="59" t="s">
        <v>41</v>
      </c>
      <c r="H82" s="58" t="s">
        <v>0</v>
      </c>
      <c r="I82" s="59" t="s">
        <v>41</v>
      </c>
      <c r="J82" s="58" t="s">
        <v>0</v>
      </c>
      <c r="K82" s="59" t="s">
        <v>41</v>
      </c>
      <c r="L82" s="58" t="s">
        <v>0</v>
      </c>
      <c r="M82" s="59" t="s">
        <v>41</v>
      </c>
      <c r="N82" s="58" t="s">
        <v>0</v>
      </c>
      <c r="O82" s="59">
        <v>0.06</v>
      </c>
      <c r="P82" s="58">
        <v>63</v>
      </c>
      <c r="Q82" s="59">
        <v>-0.7</v>
      </c>
      <c r="R82" s="58">
        <v>60</v>
      </c>
      <c r="S82" s="59">
        <v>-1.1499999999999999</v>
      </c>
      <c r="T82" s="60">
        <v>5</v>
      </c>
      <c r="U82" s="61">
        <v>764</v>
      </c>
      <c r="V82" s="62">
        <v>24</v>
      </c>
      <c r="W82" s="63">
        <v>3</v>
      </c>
      <c r="X82" s="64">
        <v>28</v>
      </c>
      <c r="Y82" s="62">
        <v>-25</v>
      </c>
      <c r="Z82" s="65">
        <v>4756</v>
      </c>
      <c r="AA82" s="57">
        <v>-2.06</v>
      </c>
      <c r="AB82" s="66">
        <v>-2.06</v>
      </c>
      <c r="AC82" s="67" t="s">
        <v>221</v>
      </c>
      <c r="AD82" s="68" t="s">
        <v>58</v>
      </c>
      <c r="AE82" s="51" t="s">
        <v>59</v>
      </c>
      <c r="AF82" s="228">
        <v>8010012</v>
      </c>
      <c r="AG82" s="228">
        <v>7050082</v>
      </c>
      <c r="AH82" s="228">
        <v>1793</v>
      </c>
      <c r="AI82" s="52" t="s">
        <v>34</v>
      </c>
    </row>
    <row r="83" spans="1:35" x14ac:dyDescent="0.2">
      <c r="A83" s="69">
        <v>79</v>
      </c>
      <c r="B83" s="70">
        <v>4747</v>
      </c>
      <c r="C83" s="71" t="s">
        <v>222</v>
      </c>
      <c r="D83" s="72">
        <v>15.9367</v>
      </c>
      <c r="E83" s="73" t="s">
        <v>41</v>
      </c>
      <c r="F83" s="74" t="s">
        <v>0</v>
      </c>
      <c r="G83" s="75" t="s">
        <v>41</v>
      </c>
      <c r="H83" s="74" t="s">
        <v>0</v>
      </c>
      <c r="I83" s="75" t="s">
        <v>41</v>
      </c>
      <c r="J83" s="74" t="s">
        <v>0</v>
      </c>
      <c r="K83" s="75" t="s">
        <v>41</v>
      </c>
      <c r="L83" s="74" t="s">
        <v>0</v>
      </c>
      <c r="M83" s="75" t="s">
        <v>41</v>
      </c>
      <c r="N83" s="74" t="s">
        <v>0</v>
      </c>
      <c r="O83" s="75">
        <v>-0.01</v>
      </c>
      <c r="P83" s="74">
        <v>64</v>
      </c>
      <c r="Q83" s="75">
        <v>-1.19</v>
      </c>
      <c r="R83" s="74">
        <v>71</v>
      </c>
      <c r="S83" s="75">
        <v>-2.75</v>
      </c>
      <c r="T83" s="76">
        <v>46</v>
      </c>
      <c r="U83" s="77">
        <v>202</v>
      </c>
      <c r="V83" s="78">
        <v>20</v>
      </c>
      <c r="W83" s="79" t="s">
        <v>42</v>
      </c>
      <c r="X83" s="80" t="s">
        <v>42</v>
      </c>
      <c r="Y83" s="78" t="s">
        <v>42</v>
      </c>
      <c r="Z83" s="81">
        <v>2342</v>
      </c>
      <c r="AA83" s="73">
        <v>-6.11</v>
      </c>
      <c r="AB83" s="82">
        <v>-6.11</v>
      </c>
      <c r="AC83" s="83" t="s">
        <v>223</v>
      </c>
      <c r="AD83" s="84" t="s">
        <v>122</v>
      </c>
      <c r="AE83" s="51" t="s">
        <v>123</v>
      </c>
      <c r="AF83" s="228">
        <v>8010021</v>
      </c>
      <c r="AG83" s="228">
        <v>7050085</v>
      </c>
      <c r="AH83" s="228">
        <v>1977</v>
      </c>
      <c r="AI83" s="52" t="s">
        <v>34</v>
      </c>
    </row>
    <row r="84" spans="1:35" x14ac:dyDescent="0.2">
      <c r="A84" s="53">
        <v>80</v>
      </c>
      <c r="B84" s="54">
        <v>4981</v>
      </c>
      <c r="C84" s="55" t="s">
        <v>224</v>
      </c>
      <c r="D84" s="56">
        <v>6.3997000000000002</v>
      </c>
      <c r="E84" s="57" t="s">
        <v>41</v>
      </c>
      <c r="F84" s="58" t="s">
        <v>0</v>
      </c>
      <c r="G84" s="59" t="s">
        <v>41</v>
      </c>
      <c r="H84" s="58" t="s">
        <v>0</v>
      </c>
      <c r="I84" s="59" t="s">
        <v>41</v>
      </c>
      <c r="J84" s="58" t="s">
        <v>0</v>
      </c>
      <c r="K84" s="59" t="s">
        <v>41</v>
      </c>
      <c r="L84" s="58" t="s">
        <v>0</v>
      </c>
      <c r="M84" s="59" t="s">
        <v>41</v>
      </c>
      <c r="N84" s="58" t="s">
        <v>0</v>
      </c>
      <c r="O84" s="59">
        <v>-0.03</v>
      </c>
      <c r="P84" s="58">
        <v>65</v>
      </c>
      <c r="Q84" s="59">
        <v>-0.97</v>
      </c>
      <c r="R84" s="58">
        <v>66</v>
      </c>
      <c r="S84" s="59">
        <v>-2.09</v>
      </c>
      <c r="T84" s="60">
        <v>21</v>
      </c>
      <c r="U84" s="61">
        <v>876</v>
      </c>
      <c r="V84" s="62">
        <v>1</v>
      </c>
      <c r="W84" s="63" t="s">
        <v>42</v>
      </c>
      <c r="X84" s="64">
        <v>16</v>
      </c>
      <c r="Y84" s="62">
        <v>-16</v>
      </c>
      <c r="Z84" s="65">
        <v>3535</v>
      </c>
      <c r="AA84" s="57">
        <v>-1.81</v>
      </c>
      <c r="AB84" s="66">
        <v>-1.81</v>
      </c>
      <c r="AC84" s="67" t="s">
        <v>225</v>
      </c>
      <c r="AD84" s="68" t="s">
        <v>208</v>
      </c>
      <c r="AE84" s="85" t="s">
        <v>209</v>
      </c>
      <c r="AF84" s="228">
        <v>8040164</v>
      </c>
      <c r="AG84" s="228">
        <v>7050217</v>
      </c>
      <c r="AH84" s="228">
        <v>1967</v>
      </c>
      <c r="AI84" s="52" t="s">
        <v>34</v>
      </c>
    </row>
    <row r="85" spans="1:35" x14ac:dyDescent="0.2">
      <c r="A85" s="69">
        <v>81</v>
      </c>
      <c r="B85" s="70">
        <v>4851</v>
      </c>
      <c r="C85" s="71" t="s">
        <v>226</v>
      </c>
      <c r="D85" s="72">
        <v>8.1316000000000006</v>
      </c>
      <c r="E85" s="73" t="s">
        <v>41</v>
      </c>
      <c r="F85" s="74" t="s">
        <v>0</v>
      </c>
      <c r="G85" s="75" t="s">
        <v>41</v>
      </c>
      <c r="H85" s="74" t="s">
        <v>0</v>
      </c>
      <c r="I85" s="75" t="s">
        <v>41</v>
      </c>
      <c r="J85" s="74" t="s">
        <v>0</v>
      </c>
      <c r="K85" s="75" t="s">
        <v>41</v>
      </c>
      <c r="L85" s="74" t="s">
        <v>0</v>
      </c>
      <c r="M85" s="75" t="s">
        <v>41</v>
      </c>
      <c r="N85" s="74" t="s">
        <v>0</v>
      </c>
      <c r="O85" s="75">
        <v>-0.32</v>
      </c>
      <c r="P85" s="74">
        <v>67</v>
      </c>
      <c r="Q85" s="75">
        <v>-1.26</v>
      </c>
      <c r="R85" s="74">
        <v>72</v>
      </c>
      <c r="S85" s="75">
        <v>-2.67</v>
      </c>
      <c r="T85" s="76">
        <v>40</v>
      </c>
      <c r="U85" s="77">
        <v>70</v>
      </c>
      <c r="V85" s="78" t="s">
        <v>42</v>
      </c>
      <c r="W85" s="79" t="s">
        <v>42</v>
      </c>
      <c r="X85" s="80" t="s">
        <v>42</v>
      </c>
      <c r="Y85" s="78" t="s">
        <v>42</v>
      </c>
      <c r="Z85" s="81">
        <v>1133</v>
      </c>
      <c r="AA85" s="73">
        <v>-1.48</v>
      </c>
      <c r="AB85" s="82">
        <v>-1.48</v>
      </c>
      <c r="AC85" s="83" t="s">
        <v>227</v>
      </c>
      <c r="AD85" s="84" t="s">
        <v>228</v>
      </c>
      <c r="AE85" s="119" t="s">
        <v>229</v>
      </c>
      <c r="AF85" s="228">
        <v>8020092</v>
      </c>
      <c r="AG85" s="228">
        <v>7050237</v>
      </c>
      <c r="AH85" s="228">
        <v>1868</v>
      </c>
      <c r="AI85" s="52" t="s">
        <v>34</v>
      </c>
    </row>
    <row r="86" spans="1:35" x14ac:dyDescent="0.2">
      <c r="A86" s="53">
        <v>82</v>
      </c>
      <c r="B86" s="54">
        <v>4918</v>
      </c>
      <c r="C86" s="55" t="s">
        <v>230</v>
      </c>
      <c r="D86" s="56">
        <v>1.2018</v>
      </c>
      <c r="E86" s="57" t="s">
        <v>41</v>
      </c>
      <c r="F86" s="58" t="s">
        <v>0</v>
      </c>
      <c r="G86" s="59" t="s">
        <v>41</v>
      </c>
      <c r="H86" s="58" t="s">
        <v>0</v>
      </c>
      <c r="I86" s="59" t="s">
        <v>41</v>
      </c>
      <c r="J86" s="58" t="s">
        <v>0</v>
      </c>
      <c r="K86" s="59" t="s">
        <v>41</v>
      </c>
      <c r="L86" s="58" t="s">
        <v>0</v>
      </c>
      <c r="M86" s="59" t="s">
        <v>41</v>
      </c>
      <c r="N86" s="58" t="s">
        <v>0</v>
      </c>
      <c r="O86" s="59">
        <v>-0.36</v>
      </c>
      <c r="P86" s="58">
        <v>68</v>
      </c>
      <c r="Q86" s="59">
        <v>-1.1000000000000001</v>
      </c>
      <c r="R86" s="58">
        <v>67</v>
      </c>
      <c r="S86" s="59">
        <v>-1.49</v>
      </c>
      <c r="T86" s="60">
        <v>9</v>
      </c>
      <c r="U86" s="61">
        <v>1753</v>
      </c>
      <c r="V86" s="62">
        <v>109</v>
      </c>
      <c r="W86" s="63">
        <v>114</v>
      </c>
      <c r="X86" s="64">
        <v>187</v>
      </c>
      <c r="Y86" s="62">
        <v>-73</v>
      </c>
      <c r="Z86" s="65">
        <v>23579</v>
      </c>
      <c r="AA86" s="57">
        <v>-5.5</v>
      </c>
      <c r="AB86" s="66">
        <v>-5.5</v>
      </c>
      <c r="AC86" s="67" t="s">
        <v>231</v>
      </c>
      <c r="AD86" s="68" t="s">
        <v>58</v>
      </c>
      <c r="AE86" s="51" t="s">
        <v>59</v>
      </c>
      <c r="AF86" s="228">
        <v>8010012</v>
      </c>
      <c r="AG86" s="228">
        <v>7050082</v>
      </c>
      <c r="AH86" s="228">
        <v>1948</v>
      </c>
      <c r="AI86" s="52" t="s">
        <v>34</v>
      </c>
    </row>
    <row r="87" spans="1:35" x14ac:dyDescent="0.2">
      <c r="A87" s="69">
        <v>83</v>
      </c>
      <c r="B87" s="70">
        <v>4923</v>
      </c>
      <c r="C87" s="71" t="s">
        <v>232</v>
      </c>
      <c r="D87" s="72">
        <v>126.3877</v>
      </c>
      <c r="E87" s="73" t="s">
        <v>41</v>
      </c>
      <c r="F87" s="74" t="s">
        <v>0</v>
      </c>
      <c r="G87" s="75" t="s">
        <v>41</v>
      </c>
      <c r="H87" s="74" t="s">
        <v>0</v>
      </c>
      <c r="I87" s="75" t="s">
        <v>41</v>
      </c>
      <c r="J87" s="74" t="s">
        <v>0</v>
      </c>
      <c r="K87" s="75" t="s">
        <v>41</v>
      </c>
      <c r="L87" s="74" t="s">
        <v>0</v>
      </c>
      <c r="M87" s="75" t="s">
        <v>41</v>
      </c>
      <c r="N87" s="74" t="s">
        <v>0</v>
      </c>
      <c r="O87" s="75">
        <v>-0.44</v>
      </c>
      <c r="P87" s="74">
        <v>70</v>
      </c>
      <c r="Q87" s="75">
        <v>-1.3</v>
      </c>
      <c r="R87" s="74">
        <v>75</v>
      </c>
      <c r="S87" s="75">
        <v>-2.99</v>
      </c>
      <c r="T87" s="76">
        <v>53</v>
      </c>
      <c r="U87" s="77">
        <v>276</v>
      </c>
      <c r="V87" s="78">
        <v>11</v>
      </c>
      <c r="W87" s="79">
        <v>27</v>
      </c>
      <c r="X87" s="80">
        <v>10</v>
      </c>
      <c r="Y87" s="78">
        <v>17</v>
      </c>
      <c r="Z87" s="81">
        <v>6392</v>
      </c>
      <c r="AA87" s="73">
        <v>-5.19</v>
      </c>
      <c r="AB87" s="82">
        <v>-5.19</v>
      </c>
      <c r="AC87" s="83" t="s">
        <v>233</v>
      </c>
      <c r="AD87" s="84" t="s">
        <v>234</v>
      </c>
      <c r="AE87" s="51" t="s">
        <v>235</v>
      </c>
      <c r="AF87" s="228">
        <v>8050259</v>
      </c>
      <c r="AG87" s="228">
        <v>7050001</v>
      </c>
      <c r="AH87" s="228">
        <v>1920</v>
      </c>
      <c r="AI87" s="52" t="s">
        <v>34</v>
      </c>
    </row>
    <row r="88" spans="1:35" x14ac:dyDescent="0.2">
      <c r="A88" s="53">
        <v>84</v>
      </c>
      <c r="B88" s="54">
        <v>4903</v>
      </c>
      <c r="C88" s="55" t="s">
        <v>236</v>
      </c>
      <c r="D88" s="56">
        <v>125.52070000000001</v>
      </c>
      <c r="E88" s="57" t="s">
        <v>41</v>
      </c>
      <c r="F88" s="58" t="s">
        <v>0</v>
      </c>
      <c r="G88" s="59" t="s">
        <v>41</v>
      </c>
      <c r="H88" s="58" t="s">
        <v>0</v>
      </c>
      <c r="I88" s="59" t="s">
        <v>41</v>
      </c>
      <c r="J88" s="58" t="s">
        <v>0</v>
      </c>
      <c r="K88" s="59" t="s">
        <v>41</v>
      </c>
      <c r="L88" s="58" t="s">
        <v>0</v>
      </c>
      <c r="M88" s="59" t="s">
        <v>41</v>
      </c>
      <c r="N88" s="58" t="s">
        <v>0</v>
      </c>
      <c r="O88" s="59">
        <v>-0.46</v>
      </c>
      <c r="P88" s="58">
        <v>71</v>
      </c>
      <c r="Q88" s="59">
        <v>-1.3</v>
      </c>
      <c r="R88" s="58">
        <v>74</v>
      </c>
      <c r="S88" s="59">
        <v>-1.93</v>
      </c>
      <c r="T88" s="60">
        <v>16</v>
      </c>
      <c r="U88" s="61">
        <v>2204</v>
      </c>
      <c r="V88" s="62">
        <v>151</v>
      </c>
      <c r="W88" s="63">
        <v>19</v>
      </c>
      <c r="X88" s="64">
        <v>587</v>
      </c>
      <c r="Y88" s="62">
        <v>-568</v>
      </c>
      <c r="Z88" s="65">
        <v>31797</v>
      </c>
      <c r="AA88" s="57">
        <v>-9.2899999999999991</v>
      </c>
      <c r="AB88" s="66">
        <v>-9.2899999999999991</v>
      </c>
      <c r="AC88" s="67" t="s">
        <v>237</v>
      </c>
      <c r="AD88" s="68" t="s">
        <v>44</v>
      </c>
      <c r="AE88" s="51" t="s">
        <v>45</v>
      </c>
      <c r="AF88" s="228">
        <v>8010091</v>
      </c>
      <c r="AG88" s="228">
        <v>7050021</v>
      </c>
      <c r="AH88" s="228">
        <v>1500</v>
      </c>
      <c r="AI88" s="52" t="s">
        <v>34</v>
      </c>
    </row>
    <row r="89" spans="1:35" x14ac:dyDescent="0.2">
      <c r="A89" s="152">
        <v>85</v>
      </c>
      <c r="B89" s="153">
        <v>4856</v>
      </c>
      <c r="C89" s="154" t="s">
        <v>238</v>
      </c>
      <c r="D89" s="155">
        <v>1.2928999999999999</v>
      </c>
      <c r="E89" s="156" t="s">
        <v>41</v>
      </c>
      <c r="F89" s="157" t="s">
        <v>0</v>
      </c>
      <c r="G89" s="158" t="s">
        <v>41</v>
      </c>
      <c r="H89" s="157" t="s">
        <v>0</v>
      </c>
      <c r="I89" s="158" t="s">
        <v>41</v>
      </c>
      <c r="J89" s="157" t="s">
        <v>0</v>
      </c>
      <c r="K89" s="158" t="s">
        <v>41</v>
      </c>
      <c r="L89" s="157" t="s">
        <v>0</v>
      </c>
      <c r="M89" s="158" t="s">
        <v>41</v>
      </c>
      <c r="N89" s="157" t="s">
        <v>0</v>
      </c>
      <c r="O89" s="158">
        <v>-0.49</v>
      </c>
      <c r="P89" s="157">
        <v>72</v>
      </c>
      <c r="Q89" s="158">
        <v>-1.18</v>
      </c>
      <c r="R89" s="157">
        <v>70</v>
      </c>
      <c r="S89" s="158">
        <v>-1.61</v>
      </c>
      <c r="T89" s="159">
        <v>10</v>
      </c>
      <c r="U89" s="160">
        <v>2182</v>
      </c>
      <c r="V89" s="161">
        <v>84</v>
      </c>
      <c r="W89" s="162">
        <v>161</v>
      </c>
      <c r="X89" s="163">
        <v>255</v>
      </c>
      <c r="Y89" s="161">
        <v>-94</v>
      </c>
      <c r="Z89" s="164">
        <v>26602</v>
      </c>
      <c r="AA89" s="156">
        <v>-4.76</v>
      </c>
      <c r="AB89" s="165">
        <v>-4.76</v>
      </c>
      <c r="AC89" s="166" t="s">
        <v>239</v>
      </c>
      <c r="AD89" s="167" t="s">
        <v>58</v>
      </c>
      <c r="AE89" s="85" t="s">
        <v>59</v>
      </c>
      <c r="AF89" s="228">
        <v>8010012</v>
      </c>
      <c r="AG89" s="228">
        <v>7050082</v>
      </c>
      <c r="AH89" s="228">
        <v>1894</v>
      </c>
      <c r="AI89" s="52" t="s">
        <v>34</v>
      </c>
    </row>
    <row r="90" spans="1:35" x14ac:dyDescent="0.2">
      <c r="A90" s="168">
        <v>86</v>
      </c>
      <c r="B90" s="169">
        <v>4692</v>
      </c>
      <c r="C90" s="170" t="s">
        <v>240</v>
      </c>
      <c r="D90" s="171">
        <v>15.261100000000001</v>
      </c>
      <c r="E90" s="172" t="s">
        <v>41</v>
      </c>
      <c r="F90" s="173" t="s">
        <v>0</v>
      </c>
      <c r="G90" s="174" t="s">
        <v>41</v>
      </c>
      <c r="H90" s="173" t="s">
        <v>0</v>
      </c>
      <c r="I90" s="174" t="s">
        <v>41</v>
      </c>
      <c r="J90" s="173" t="s">
        <v>0</v>
      </c>
      <c r="K90" s="174" t="s">
        <v>41</v>
      </c>
      <c r="L90" s="173" t="s">
        <v>0</v>
      </c>
      <c r="M90" s="174" t="s">
        <v>41</v>
      </c>
      <c r="N90" s="173" t="s">
        <v>0</v>
      </c>
      <c r="O90" s="174">
        <v>-0.55000000000000004</v>
      </c>
      <c r="P90" s="173">
        <v>73</v>
      </c>
      <c r="Q90" s="174">
        <v>-1.38</v>
      </c>
      <c r="R90" s="173">
        <v>79</v>
      </c>
      <c r="S90" s="174">
        <v>-2.11</v>
      </c>
      <c r="T90" s="175">
        <v>22</v>
      </c>
      <c r="U90" s="176">
        <v>585</v>
      </c>
      <c r="V90" s="177">
        <v>8</v>
      </c>
      <c r="W90" s="178" t="s">
        <v>42</v>
      </c>
      <c r="X90" s="179">
        <v>156</v>
      </c>
      <c r="Y90" s="177">
        <v>-156</v>
      </c>
      <c r="Z90" s="180">
        <v>5618</v>
      </c>
      <c r="AA90" s="172">
        <v>-3.42</v>
      </c>
      <c r="AB90" s="181">
        <v>-3.42</v>
      </c>
      <c r="AC90" s="182" t="s">
        <v>241</v>
      </c>
      <c r="AD90" s="183" t="s">
        <v>54</v>
      </c>
      <c r="AE90" s="51" t="s">
        <v>55</v>
      </c>
      <c r="AF90" s="228">
        <v>8020070</v>
      </c>
      <c r="AG90" s="228">
        <v>7050012</v>
      </c>
      <c r="AH90" s="228">
        <v>1745</v>
      </c>
      <c r="AI90" s="52" t="s">
        <v>34</v>
      </c>
    </row>
    <row r="91" spans="1:35" x14ac:dyDescent="0.2">
      <c r="A91" s="69">
        <v>87</v>
      </c>
      <c r="B91" s="70">
        <v>4816</v>
      </c>
      <c r="C91" s="71" t="s">
        <v>242</v>
      </c>
      <c r="D91" s="72">
        <v>1.3308</v>
      </c>
      <c r="E91" s="73" t="s">
        <v>41</v>
      </c>
      <c r="F91" s="74" t="s">
        <v>0</v>
      </c>
      <c r="G91" s="75" t="s">
        <v>41</v>
      </c>
      <c r="H91" s="74" t="s">
        <v>0</v>
      </c>
      <c r="I91" s="75" t="s">
        <v>41</v>
      </c>
      <c r="J91" s="74" t="s">
        <v>0</v>
      </c>
      <c r="K91" s="75" t="s">
        <v>41</v>
      </c>
      <c r="L91" s="74" t="s">
        <v>0</v>
      </c>
      <c r="M91" s="75" t="s">
        <v>41</v>
      </c>
      <c r="N91" s="74" t="s">
        <v>0</v>
      </c>
      <c r="O91" s="75">
        <v>-0.61</v>
      </c>
      <c r="P91" s="74">
        <v>74</v>
      </c>
      <c r="Q91" s="75">
        <v>-1.36</v>
      </c>
      <c r="R91" s="74">
        <v>77</v>
      </c>
      <c r="S91" s="75">
        <v>-1.8</v>
      </c>
      <c r="T91" s="76">
        <v>13</v>
      </c>
      <c r="U91" s="77">
        <v>3237</v>
      </c>
      <c r="V91" s="78">
        <v>141</v>
      </c>
      <c r="W91" s="79">
        <v>240</v>
      </c>
      <c r="X91" s="80">
        <v>553</v>
      </c>
      <c r="Y91" s="78">
        <v>-313</v>
      </c>
      <c r="Z91" s="81">
        <v>45481</v>
      </c>
      <c r="AA91" s="73">
        <v>-3.88</v>
      </c>
      <c r="AB91" s="82">
        <v>-3.88</v>
      </c>
      <c r="AC91" s="83" t="s">
        <v>243</v>
      </c>
      <c r="AD91" s="84" t="s">
        <v>58</v>
      </c>
      <c r="AE91" s="51" t="s">
        <v>59</v>
      </c>
      <c r="AF91" s="228">
        <v>8010012</v>
      </c>
      <c r="AG91" s="228">
        <v>7050082</v>
      </c>
      <c r="AH91" s="228">
        <v>1890</v>
      </c>
      <c r="AI91" s="52" t="s">
        <v>34</v>
      </c>
    </row>
    <row r="92" spans="1:35" x14ac:dyDescent="0.2">
      <c r="A92" s="53">
        <v>88</v>
      </c>
      <c r="B92" s="54">
        <v>4720</v>
      </c>
      <c r="C92" s="55" t="s">
        <v>244</v>
      </c>
      <c r="D92" s="56">
        <v>15.323</v>
      </c>
      <c r="E92" s="57" t="s">
        <v>41</v>
      </c>
      <c r="F92" s="58" t="s">
        <v>0</v>
      </c>
      <c r="G92" s="59" t="s">
        <v>41</v>
      </c>
      <c r="H92" s="58" t="s">
        <v>0</v>
      </c>
      <c r="I92" s="59" t="s">
        <v>41</v>
      </c>
      <c r="J92" s="58" t="s">
        <v>0</v>
      </c>
      <c r="K92" s="59" t="s">
        <v>41</v>
      </c>
      <c r="L92" s="58" t="s">
        <v>0</v>
      </c>
      <c r="M92" s="59" t="s">
        <v>41</v>
      </c>
      <c r="N92" s="58" t="s">
        <v>0</v>
      </c>
      <c r="O92" s="59">
        <v>-0.7</v>
      </c>
      <c r="P92" s="58">
        <v>77</v>
      </c>
      <c r="Q92" s="59">
        <v>-1.53</v>
      </c>
      <c r="R92" s="58">
        <v>85</v>
      </c>
      <c r="S92" s="59">
        <v>-2.14</v>
      </c>
      <c r="T92" s="60">
        <v>25</v>
      </c>
      <c r="U92" s="61">
        <v>279</v>
      </c>
      <c r="V92" s="62">
        <v>3</v>
      </c>
      <c r="W92" s="63" t="s">
        <v>42</v>
      </c>
      <c r="X92" s="64">
        <v>19</v>
      </c>
      <c r="Y92" s="62">
        <v>-19</v>
      </c>
      <c r="Z92" s="65">
        <v>2833</v>
      </c>
      <c r="AA92" s="57">
        <v>-2.79</v>
      </c>
      <c r="AB92" s="66">
        <v>-2.79</v>
      </c>
      <c r="AC92" s="67" t="s">
        <v>245</v>
      </c>
      <c r="AD92" s="68" t="s">
        <v>54</v>
      </c>
      <c r="AE92" s="51" t="s">
        <v>55</v>
      </c>
      <c r="AF92" s="228">
        <v>8020070</v>
      </c>
      <c r="AG92" s="228">
        <v>7050012</v>
      </c>
      <c r="AH92" s="228">
        <v>1746</v>
      </c>
      <c r="AI92" s="52" t="s">
        <v>34</v>
      </c>
    </row>
    <row r="93" spans="1:35" x14ac:dyDescent="0.2">
      <c r="A93" s="69">
        <v>89</v>
      </c>
      <c r="B93" s="70">
        <v>4917</v>
      </c>
      <c r="C93" s="71" t="s">
        <v>246</v>
      </c>
      <c r="D93" s="72">
        <v>1.1916</v>
      </c>
      <c r="E93" s="73" t="s">
        <v>41</v>
      </c>
      <c r="F93" s="74" t="s">
        <v>0</v>
      </c>
      <c r="G93" s="75" t="s">
        <v>41</v>
      </c>
      <c r="H93" s="74" t="s">
        <v>0</v>
      </c>
      <c r="I93" s="75" t="s">
        <v>41</v>
      </c>
      <c r="J93" s="74" t="s">
        <v>0</v>
      </c>
      <c r="K93" s="75" t="s">
        <v>41</v>
      </c>
      <c r="L93" s="74" t="s">
        <v>0</v>
      </c>
      <c r="M93" s="75" t="s">
        <v>41</v>
      </c>
      <c r="N93" s="74" t="s">
        <v>0</v>
      </c>
      <c r="O93" s="75">
        <v>-0.72</v>
      </c>
      <c r="P93" s="74">
        <v>78</v>
      </c>
      <c r="Q93" s="75">
        <v>-1.37</v>
      </c>
      <c r="R93" s="74">
        <v>78</v>
      </c>
      <c r="S93" s="75">
        <v>-1.72</v>
      </c>
      <c r="T93" s="76">
        <v>12</v>
      </c>
      <c r="U93" s="77">
        <v>28</v>
      </c>
      <c r="V93" s="78">
        <v>68</v>
      </c>
      <c r="W93" s="79" t="s">
        <v>42</v>
      </c>
      <c r="X93" s="80">
        <v>42</v>
      </c>
      <c r="Y93" s="78">
        <v>-42</v>
      </c>
      <c r="Z93" s="81">
        <v>3474</v>
      </c>
      <c r="AA93" s="73">
        <v>-2.59</v>
      </c>
      <c r="AB93" s="82">
        <v>-2.59</v>
      </c>
      <c r="AC93" s="83" t="s">
        <v>247</v>
      </c>
      <c r="AD93" s="84" t="s">
        <v>58</v>
      </c>
      <c r="AE93" s="51" t="s">
        <v>59</v>
      </c>
      <c r="AF93" s="228">
        <v>8010012</v>
      </c>
      <c r="AG93" s="228">
        <v>7050082</v>
      </c>
      <c r="AH93" s="228">
        <v>1944</v>
      </c>
      <c r="AI93" s="52" t="s">
        <v>34</v>
      </c>
    </row>
    <row r="94" spans="1:35" x14ac:dyDescent="0.2">
      <c r="A94" s="53">
        <v>90</v>
      </c>
      <c r="B94" s="54">
        <v>4838</v>
      </c>
      <c r="C94" s="55" t="s">
        <v>248</v>
      </c>
      <c r="D94" s="56">
        <v>12.911199999999999</v>
      </c>
      <c r="E94" s="57" t="s">
        <v>41</v>
      </c>
      <c r="F94" s="58" t="s">
        <v>0</v>
      </c>
      <c r="G94" s="59" t="s">
        <v>41</v>
      </c>
      <c r="H94" s="58" t="s">
        <v>0</v>
      </c>
      <c r="I94" s="59" t="s">
        <v>41</v>
      </c>
      <c r="J94" s="58" t="s">
        <v>0</v>
      </c>
      <c r="K94" s="59" t="s">
        <v>41</v>
      </c>
      <c r="L94" s="58" t="s">
        <v>0</v>
      </c>
      <c r="M94" s="59" t="s">
        <v>41</v>
      </c>
      <c r="N94" s="58" t="s">
        <v>0</v>
      </c>
      <c r="O94" s="59">
        <v>-1.3</v>
      </c>
      <c r="P94" s="58">
        <v>85</v>
      </c>
      <c r="Q94" s="59">
        <v>-1.35</v>
      </c>
      <c r="R94" s="58">
        <v>76</v>
      </c>
      <c r="S94" s="59">
        <v>-2.16</v>
      </c>
      <c r="T94" s="60">
        <v>26</v>
      </c>
      <c r="U94" s="61">
        <v>12</v>
      </c>
      <c r="V94" s="62" t="s">
        <v>42</v>
      </c>
      <c r="W94" s="63" t="s">
        <v>42</v>
      </c>
      <c r="X94" s="64">
        <v>5</v>
      </c>
      <c r="Y94" s="62">
        <v>-5</v>
      </c>
      <c r="Z94" s="65">
        <v>48</v>
      </c>
      <c r="AA94" s="57">
        <v>-10.130000000000001</v>
      </c>
      <c r="AB94" s="66">
        <v>-10.130000000000001</v>
      </c>
      <c r="AC94" s="67" t="s">
        <v>75</v>
      </c>
      <c r="AD94" s="68" t="s">
        <v>54</v>
      </c>
      <c r="AE94" s="85" t="s">
        <v>76</v>
      </c>
      <c r="AF94" s="228">
        <v>8020070</v>
      </c>
      <c r="AG94" s="228">
        <v>7050219</v>
      </c>
      <c r="AH94" s="228">
        <v>493</v>
      </c>
      <c r="AI94" s="52" t="s">
        <v>34</v>
      </c>
    </row>
    <row r="95" spans="1:35" x14ac:dyDescent="0.2">
      <c r="A95" s="69">
        <v>91</v>
      </c>
      <c r="B95" s="70">
        <v>4822</v>
      </c>
      <c r="C95" s="71" t="s">
        <v>249</v>
      </c>
      <c r="D95" s="72">
        <v>7.3986000000000001</v>
      </c>
      <c r="E95" s="73" t="s">
        <v>41</v>
      </c>
      <c r="F95" s="74" t="s">
        <v>0</v>
      </c>
      <c r="G95" s="75" t="s">
        <v>41</v>
      </c>
      <c r="H95" s="74" t="s">
        <v>0</v>
      </c>
      <c r="I95" s="75" t="s">
        <v>41</v>
      </c>
      <c r="J95" s="74" t="s">
        <v>0</v>
      </c>
      <c r="K95" s="75" t="s">
        <v>41</v>
      </c>
      <c r="L95" s="74" t="s">
        <v>0</v>
      </c>
      <c r="M95" s="75" t="s">
        <v>41</v>
      </c>
      <c r="N95" s="74" t="s">
        <v>0</v>
      </c>
      <c r="O95" s="75">
        <v>-1.55</v>
      </c>
      <c r="P95" s="74">
        <v>87</v>
      </c>
      <c r="Q95" s="75">
        <v>-1.6</v>
      </c>
      <c r="R95" s="74">
        <v>86</v>
      </c>
      <c r="S95" s="75">
        <v>-2.41</v>
      </c>
      <c r="T95" s="76">
        <v>32</v>
      </c>
      <c r="U95" s="77">
        <v>5</v>
      </c>
      <c r="V95" s="78" t="s">
        <v>42</v>
      </c>
      <c r="W95" s="79" t="s">
        <v>42</v>
      </c>
      <c r="X95" s="80" t="s">
        <v>42</v>
      </c>
      <c r="Y95" s="78" t="s">
        <v>42</v>
      </c>
      <c r="Z95" s="81">
        <v>74</v>
      </c>
      <c r="AA95" s="73">
        <v>-0.68</v>
      </c>
      <c r="AB95" s="82">
        <v>-0.68</v>
      </c>
      <c r="AC95" s="83" t="s">
        <v>75</v>
      </c>
      <c r="AD95" s="84" t="s">
        <v>54</v>
      </c>
      <c r="AE95" s="51" t="s">
        <v>76</v>
      </c>
      <c r="AF95" s="228">
        <v>8020070</v>
      </c>
      <c r="AG95" s="228">
        <v>7050219</v>
      </c>
      <c r="AH95" s="228">
        <v>493</v>
      </c>
      <c r="AI95" s="52" t="s">
        <v>34</v>
      </c>
    </row>
    <row r="96" spans="1:35" x14ac:dyDescent="0.2">
      <c r="A96" s="53">
        <v>92</v>
      </c>
      <c r="B96" s="54">
        <v>4752</v>
      </c>
      <c r="C96" s="55" t="s">
        <v>250</v>
      </c>
      <c r="D96" s="56">
        <v>12.5921</v>
      </c>
      <c r="E96" s="57" t="s">
        <v>41</v>
      </c>
      <c r="F96" s="58" t="s">
        <v>0</v>
      </c>
      <c r="G96" s="59" t="s">
        <v>41</v>
      </c>
      <c r="H96" s="58" t="s">
        <v>0</v>
      </c>
      <c r="I96" s="59" t="s">
        <v>41</v>
      </c>
      <c r="J96" s="58" t="s">
        <v>0</v>
      </c>
      <c r="K96" s="59" t="s">
        <v>41</v>
      </c>
      <c r="L96" s="58" t="s">
        <v>0</v>
      </c>
      <c r="M96" s="59" t="s">
        <v>41</v>
      </c>
      <c r="N96" s="58" t="s">
        <v>0</v>
      </c>
      <c r="O96" s="59">
        <v>-2.65</v>
      </c>
      <c r="P96" s="58">
        <v>89</v>
      </c>
      <c r="Q96" s="59">
        <v>-4.3</v>
      </c>
      <c r="R96" s="58">
        <v>93</v>
      </c>
      <c r="S96" s="59">
        <v>-10.7</v>
      </c>
      <c r="T96" s="60">
        <v>99</v>
      </c>
      <c r="U96" s="61">
        <v>400</v>
      </c>
      <c r="V96" s="62">
        <v>4</v>
      </c>
      <c r="W96" s="63">
        <v>13</v>
      </c>
      <c r="X96" s="64">
        <v>3</v>
      </c>
      <c r="Y96" s="62">
        <v>10</v>
      </c>
      <c r="Z96" s="65">
        <v>6416</v>
      </c>
      <c r="AA96" s="57">
        <v>-2.82</v>
      </c>
      <c r="AB96" s="66">
        <v>-2.82</v>
      </c>
      <c r="AC96" s="67" t="s">
        <v>251</v>
      </c>
      <c r="AD96" s="68" t="s">
        <v>118</v>
      </c>
      <c r="AE96" s="51" t="s">
        <v>119</v>
      </c>
      <c r="AF96" s="228">
        <v>8010013</v>
      </c>
      <c r="AG96" s="228">
        <v>7050197</v>
      </c>
      <c r="AH96" s="228">
        <v>1856</v>
      </c>
      <c r="AI96" s="52" t="s">
        <v>34</v>
      </c>
    </row>
    <row r="97" spans="1:35" x14ac:dyDescent="0.2">
      <c r="A97" s="69">
        <v>93</v>
      </c>
      <c r="B97" s="70">
        <v>5287</v>
      </c>
      <c r="C97" s="71" t="s">
        <v>252</v>
      </c>
      <c r="D97" s="72">
        <v>117.02509999999999</v>
      </c>
      <c r="E97" s="73" t="s">
        <v>41</v>
      </c>
      <c r="F97" s="74" t="s">
        <v>0</v>
      </c>
      <c r="G97" s="75" t="s">
        <v>41</v>
      </c>
      <c r="H97" s="74" t="s">
        <v>0</v>
      </c>
      <c r="I97" s="75" t="s">
        <v>41</v>
      </c>
      <c r="J97" s="74" t="s">
        <v>0</v>
      </c>
      <c r="K97" s="75" t="s">
        <v>41</v>
      </c>
      <c r="L97" s="74" t="s">
        <v>0</v>
      </c>
      <c r="M97" s="75" t="s">
        <v>41</v>
      </c>
      <c r="N97" s="74" t="s">
        <v>0</v>
      </c>
      <c r="O97" s="75" t="s">
        <v>41</v>
      </c>
      <c r="P97" s="74" t="s">
        <v>0</v>
      </c>
      <c r="Q97" s="75">
        <v>2.48</v>
      </c>
      <c r="R97" s="74">
        <v>12</v>
      </c>
      <c r="S97" s="75">
        <v>-5.45</v>
      </c>
      <c r="T97" s="76">
        <v>86</v>
      </c>
      <c r="U97" s="77">
        <v>5711</v>
      </c>
      <c r="V97" s="78">
        <v>32</v>
      </c>
      <c r="W97" s="79" t="s">
        <v>42</v>
      </c>
      <c r="X97" s="80">
        <v>143</v>
      </c>
      <c r="Y97" s="78">
        <v>-143</v>
      </c>
      <c r="Z97" s="81">
        <v>57110</v>
      </c>
      <c r="AA97" s="73">
        <v>-8.92</v>
      </c>
      <c r="AB97" s="82">
        <v>-8.92</v>
      </c>
      <c r="AC97" s="83" t="s">
        <v>253</v>
      </c>
      <c r="AD97" s="84" t="s">
        <v>44</v>
      </c>
      <c r="AE97" s="51" t="s">
        <v>45</v>
      </c>
      <c r="AF97" s="228">
        <v>8010091</v>
      </c>
      <c r="AG97" s="228">
        <v>7050021</v>
      </c>
      <c r="AH97" s="228">
        <v>2086</v>
      </c>
      <c r="AI97" s="52" t="s">
        <v>34</v>
      </c>
    </row>
    <row r="98" spans="1:35" x14ac:dyDescent="0.2">
      <c r="A98" s="53">
        <v>94</v>
      </c>
      <c r="B98" s="54">
        <v>5245</v>
      </c>
      <c r="C98" s="55" t="s">
        <v>254</v>
      </c>
      <c r="D98" s="56">
        <v>8.1494</v>
      </c>
      <c r="E98" s="57" t="s">
        <v>41</v>
      </c>
      <c r="F98" s="58" t="s">
        <v>0</v>
      </c>
      <c r="G98" s="59" t="s">
        <v>41</v>
      </c>
      <c r="H98" s="58" t="s">
        <v>0</v>
      </c>
      <c r="I98" s="59" t="s">
        <v>41</v>
      </c>
      <c r="J98" s="58" t="s">
        <v>0</v>
      </c>
      <c r="K98" s="59" t="s">
        <v>41</v>
      </c>
      <c r="L98" s="58" t="s">
        <v>0</v>
      </c>
      <c r="M98" s="59" t="s">
        <v>41</v>
      </c>
      <c r="N98" s="58" t="s">
        <v>0</v>
      </c>
      <c r="O98" s="59" t="s">
        <v>41</v>
      </c>
      <c r="P98" s="58" t="s">
        <v>0</v>
      </c>
      <c r="Q98" s="59">
        <v>1.39</v>
      </c>
      <c r="R98" s="58">
        <v>23</v>
      </c>
      <c r="S98" s="59">
        <v>-6</v>
      </c>
      <c r="T98" s="60">
        <v>88</v>
      </c>
      <c r="U98" s="61">
        <v>1130</v>
      </c>
      <c r="V98" s="62">
        <v>2</v>
      </c>
      <c r="W98" s="63" t="s">
        <v>42</v>
      </c>
      <c r="X98" s="64">
        <v>3</v>
      </c>
      <c r="Y98" s="62">
        <v>-3</v>
      </c>
      <c r="Z98" s="65">
        <v>9028</v>
      </c>
      <c r="AA98" s="57">
        <v>-5.19</v>
      </c>
      <c r="AB98" s="66">
        <v>-5.19</v>
      </c>
      <c r="AC98" s="67" t="s">
        <v>255</v>
      </c>
      <c r="AD98" s="68" t="s">
        <v>150</v>
      </c>
      <c r="AE98" s="51" t="s">
        <v>151</v>
      </c>
      <c r="AF98" s="228">
        <v>8040294</v>
      </c>
      <c r="AG98" s="228">
        <v>7050131</v>
      </c>
      <c r="AH98" s="228">
        <v>1037</v>
      </c>
      <c r="AI98" s="52" t="s">
        <v>34</v>
      </c>
    </row>
    <row r="99" spans="1:35" x14ac:dyDescent="0.2">
      <c r="A99" s="152">
        <v>95</v>
      </c>
      <c r="B99" s="153">
        <v>5299</v>
      </c>
      <c r="C99" s="154" t="s">
        <v>256</v>
      </c>
      <c r="D99" s="155">
        <v>6.1388999999999996</v>
      </c>
      <c r="E99" s="156" t="s">
        <v>41</v>
      </c>
      <c r="F99" s="157" t="s">
        <v>0</v>
      </c>
      <c r="G99" s="158" t="s">
        <v>41</v>
      </c>
      <c r="H99" s="157" t="s">
        <v>0</v>
      </c>
      <c r="I99" s="158" t="s">
        <v>41</v>
      </c>
      <c r="J99" s="157" t="s">
        <v>0</v>
      </c>
      <c r="K99" s="158" t="s">
        <v>41</v>
      </c>
      <c r="L99" s="157" t="s">
        <v>0</v>
      </c>
      <c r="M99" s="158" t="s">
        <v>41</v>
      </c>
      <c r="N99" s="157" t="s">
        <v>0</v>
      </c>
      <c r="O99" s="158" t="s">
        <v>41</v>
      </c>
      <c r="P99" s="157" t="s">
        <v>0</v>
      </c>
      <c r="Q99" s="158">
        <v>0.77</v>
      </c>
      <c r="R99" s="157">
        <v>30</v>
      </c>
      <c r="S99" s="158">
        <v>-7.92</v>
      </c>
      <c r="T99" s="159">
        <v>97</v>
      </c>
      <c r="U99" s="160">
        <v>671</v>
      </c>
      <c r="V99" s="161" t="s">
        <v>42</v>
      </c>
      <c r="W99" s="162">
        <v>6</v>
      </c>
      <c r="X99" s="163">
        <v>64</v>
      </c>
      <c r="Y99" s="161">
        <v>-58</v>
      </c>
      <c r="Z99" s="164">
        <v>16381</v>
      </c>
      <c r="AA99" s="156">
        <v>-11.1</v>
      </c>
      <c r="AB99" s="165">
        <v>-11.1</v>
      </c>
      <c r="AC99" s="166" t="s">
        <v>257</v>
      </c>
      <c r="AD99" s="167" t="s">
        <v>68</v>
      </c>
      <c r="AE99" s="85" t="s">
        <v>69</v>
      </c>
      <c r="AF99" s="228">
        <v>8050269</v>
      </c>
      <c r="AG99" s="228">
        <v>7050006</v>
      </c>
      <c r="AH99" s="228">
        <v>2112</v>
      </c>
      <c r="AI99" s="52" t="s">
        <v>34</v>
      </c>
    </row>
    <row r="100" spans="1:35" x14ac:dyDescent="0.2">
      <c r="A100" s="168">
        <v>96</v>
      </c>
      <c r="B100" s="169">
        <v>5292</v>
      </c>
      <c r="C100" s="170" t="s">
        <v>258</v>
      </c>
      <c r="D100" s="171">
        <v>10.858000000000001</v>
      </c>
      <c r="E100" s="172" t="s">
        <v>41</v>
      </c>
      <c r="F100" s="173" t="s">
        <v>0</v>
      </c>
      <c r="G100" s="174" t="s">
        <v>41</v>
      </c>
      <c r="H100" s="173" t="s">
        <v>0</v>
      </c>
      <c r="I100" s="174" t="s">
        <v>41</v>
      </c>
      <c r="J100" s="173" t="s">
        <v>0</v>
      </c>
      <c r="K100" s="174" t="s">
        <v>41</v>
      </c>
      <c r="L100" s="173" t="s">
        <v>0</v>
      </c>
      <c r="M100" s="174" t="s">
        <v>41</v>
      </c>
      <c r="N100" s="173" t="s">
        <v>0</v>
      </c>
      <c r="O100" s="174" t="s">
        <v>41</v>
      </c>
      <c r="P100" s="173" t="s">
        <v>0</v>
      </c>
      <c r="Q100" s="174">
        <v>0.12</v>
      </c>
      <c r="R100" s="173">
        <v>40</v>
      </c>
      <c r="S100" s="174">
        <v>-6.7</v>
      </c>
      <c r="T100" s="175">
        <v>94</v>
      </c>
      <c r="U100" s="176">
        <v>1644</v>
      </c>
      <c r="V100" s="177">
        <v>19</v>
      </c>
      <c r="W100" s="178" t="s">
        <v>42</v>
      </c>
      <c r="X100" s="179">
        <v>10</v>
      </c>
      <c r="Y100" s="177">
        <v>-10</v>
      </c>
      <c r="Z100" s="180">
        <v>19854</v>
      </c>
      <c r="AA100" s="172">
        <v>-6.62</v>
      </c>
      <c r="AB100" s="181">
        <v>-6.62</v>
      </c>
      <c r="AC100" s="182" t="s">
        <v>259</v>
      </c>
      <c r="AD100" s="183" t="s">
        <v>79</v>
      </c>
      <c r="AE100" s="51" t="s">
        <v>80</v>
      </c>
      <c r="AF100" s="228">
        <v>8050002</v>
      </c>
      <c r="AG100" s="228">
        <v>7050002</v>
      </c>
      <c r="AH100" s="228">
        <v>1553</v>
      </c>
      <c r="AI100" s="52" t="s">
        <v>34</v>
      </c>
    </row>
    <row r="101" spans="1:35" x14ac:dyDescent="0.2">
      <c r="A101" s="69">
        <v>97</v>
      </c>
      <c r="B101" s="70">
        <v>5321</v>
      </c>
      <c r="C101" s="71" t="s">
        <v>260</v>
      </c>
      <c r="D101" s="72">
        <v>104.7008</v>
      </c>
      <c r="E101" s="73" t="s">
        <v>41</v>
      </c>
      <c r="F101" s="74" t="s">
        <v>0</v>
      </c>
      <c r="G101" s="75" t="s">
        <v>41</v>
      </c>
      <c r="H101" s="74" t="s">
        <v>0</v>
      </c>
      <c r="I101" s="75" t="s">
        <v>41</v>
      </c>
      <c r="J101" s="74" t="s">
        <v>0</v>
      </c>
      <c r="K101" s="75" t="s">
        <v>41</v>
      </c>
      <c r="L101" s="74" t="s">
        <v>0</v>
      </c>
      <c r="M101" s="75" t="s">
        <v>41</v>
      </c>
      <c r="N101" s="74" t="s">
        <v>0</v>
      </c>
      <c r="O101" s="75" t="s">
        <v>41</v>
      </c>
      <c r="P101" s="74" t="s">
        <v>0</v>
      </c>
      <c r="Q101" s="75" t="s">
        <v>41</v>
      </c>
      <c r="R101" s="74" t="s">
        <v>0</v>
      </c>
      <c r="S101" s="75">
        <v>-6.12</v>
      </c>
      <c r="T101" s="76">
        <v>91</v>
      </c>
      <c r="U101" s="77">
        <v>1506</v>
      </c>
      <c r="V101" s="78">
        <v>4</v>
      </c>
      <c r="W101" s="79" t="s">
        <v>42</v>
      </c>
      <c r="X101" s="80">
        <v>80</v>
      </c>
      <c r="Y101" s="78">
        <v>-80</v>
      </c>
      <c r="Z101" s="81">
        <v>10203</v>
      </c>
      <c r="AA101" s="73">
        <v>-9.65</v>
      </c>
      <c r="AB101" s="82">
        <v>-9.65</v>
      </c>
      <c r="AC101" s="83" t="s">
        <v>261</v>
      </c>
      <c r="AD101" s="84" t="s">
        <v>44</v>
      </c>
      <c r="AE101" s="51" t="s">
        <v>45</v>
      </c>
      <c r="AF101" s="228">
        <v>8010091</v>
      </c>
      <c r="AG101" s="228">
        <v>7050021</v>
      </c>
      <c r="AH101" s="228">
        <v>409</v>
      </c>
      <c r="AI101" s="52" t="s">
        <v>34</v>
      </c>
    </row>
    <row r="102" spans="1:35" x14ac:dyDescent="0.2">
      <c r="A102" s="53">
        <v>98</v>
      </c>
      <c r="B102" s="54">
        <v>6001</v>
      </c>
      <c r="C102" s="55" t="s">
        <v>262</v>
      </c>
      <c r="D102" s="56">
        <v>6.0392999999999999</v>
      </c>
      <c r="E102" s="57" t="s">
        <v>41</v>
      </c>
      <c r="F102" s="58" t="s">
        <v>0</v>
      </c>
      <c r="G102" s="59" t="s">
        <v>41</v>
      </c>
      <c r="H102" s="58" t="s">
        <v>0</v>
      </c>
      <c r="I102" s="59" t="s">
        <v>41</v>
      </c>
      <c r="J102" s="58" t="s">
        <v>0</v>
      </c>
      <c r="K102" s="59" t="s">
        <v>41</v>
      </c>
      <c r="L102" s="58" t="s">
        <v>0</v>
      </c>
      <c r="M102" s="59" t="s">
        <v>41</v>
      </c>
      <c r="N102" s="58" t="s">
        <v>0</v>
      </c>
      <c r="O102" s="59" t="s">
        <v>41</v>
      </c>
      <c r="P102" s="58" t="s">
        <v>0</v>
      </c>
      <c r="Q102" s="59" t="s">
        <v>41</v>
      </c>
      <c r="R102" s="58" t="s">
        <v>0</v>
      </c>
      <c r="S102" s="59">
        <v>-6.24</v>
      </c>
      <c r="T102" s="60">
        <v>92</v>
      </c>
      <c r="U102" s="61">
        <v>2340</v>
      </c>
      <c r="V102" s="62" t="s">
        <v>42</v>
      </c>
      <c r="W102" s="63" t="s">
        <v>42</v>
      </c>
      <c r="X102" s="64">
        <v>48</v>
      </c>
      <c r="Y102" s="62">
        <v>-48</v>
      </c>
      <c r="Z102" s="65">
        <v>37470</v>
      </c>
      <c r="AA102" s="57">
        <v>-7.89</v>
      </c>
      <c r="AB102" s="66">
        <v>-7.89</v>
      </c>
      <c r="AC102" s="67" t="s">
        <v>263</v>
      </c>
      <c r="AD102" s="68" t="s">
        <v>68</v>
      </c>
      <c r="AE102" s="51" t="s">
        <v>264</v>
      </c>
      <c r="AF102" s="228">
        <v>8050269</v>
      </c>
      <c r="AG102" s="228">
        <v>7050121</v>
      </c>
      <c r="AH102" s="228">
        <v>2124</v>
      </c>
      <c r="AI102" s="52" t="s">
        <v>34</v>
      </c>
    </row>
    <row r="103" spans="1:35" x14ac:dyDescent="0.2">
      <c r="A103" s="69">
        <v>99</v>
      </c>
      <c r="B103" s="70">
        <v>5347</v>
      </c>
      <c r="C103" s="71" t="s">
        <v>265</v>
      </c>
      <c r="D103" s="72">
        <v>99.556399999999996</v>
      </c>
      <c r="E103" s="73" t="s">
        <v>41</v>
      </c>
      <c r="F103" s="74" t="s">
        <v>0</v>
      </c>
      <c r="G103" s="75" t="s">
        <v>41</v>
      </c>
      <c r="H103" s="74" t="s">
        <v>0</v>
      </c>
      <c r="I103" s="75" t="s">
        <v>41</v>
      </c>
      <c r="J103" s="74" t="s">
        <v>0</v>
      </c>
      <c r="K103" s="75" t="s">
        <v>41</v>
      </c>
      <c r="L103" s="74" t="s">
        <v>0</v>
      </c>
      <c r="M103" s="75" t="s">
        <v>41</v>
      </c>
      <c r="N103" s="74" t="s">
        <v>0</v>
      </c>
      <c r="O103" s="75" t="s">
        <v>41</v>
      </c>
      <c r="P103" s="74" t="s">
        <v>0</v>
      </c>
      <c r="Q103" s="75" t="s">
        <v>41</v>
      </c>
      <c r="R103" s="74" t="s">
        <v>0</v>
      </c>
      <c r="S103" s="75">
        <v>-7.02</v>
      </c>
      <c r="T103" s="76">
        <v>95</v>
      </c>
      <c r="U103" s="77">
        <v>1888</v>
      </c>
      <c r="V103" s="78">
        <v>3</v>
      </c>
      <c r="W103" s="79" t="s">
        <v>42</v>
      </c>
      <c r="X103" s="80">
        <v>5</v>
      </c>
      <c r="Y103" s="78">
        <v>-5</v>
      </c>
      <c r="Z103" s="81">
        <v>14762</v>
      </c>
      <c r="AA103" s="73">
        <v>-9.3800000000000008</v>
      </c>
      <c r="AB103" s="82">
        <v>-9.3800000000000008</v>
      </c>
      <c r="AC103" s="83" t="s">
        <v>266</v>
      </c>
      <c r="AD103" s="84" t="s">
        <v>44</v>
      </c>
      <c r="AE103" s="51" t="s">
        <v>45</v>
      </c>
      <c r="AF103" s="228">
        <v>8010091</v>
      </c>
      <c r="AG103" s="228">
        <v>7050021</v>
      </c>
      <c r="AH103" s="228">
        <v>2125</v>
      </c>
      <c r="AI103" s="52" t="s">
        <v>34</v>
      </c>
    </row>
    <row r="104" spans="1:35" x14ac:dyDescent="0.2">
      <c r="A104" s="53">
        <v>100</v>
      </c>
      <c r="B104" s="54">
        <v>5323</v>
      </c>
      <c r="C104" s="55" t="s">
        <v>267</v>
      </c>
      <c r="D104" s="56">
        <v>103.0814</v>
      </c>
      <c r="E104" s="57" t="s">
        <v>41</v>
      </c>
      <c r="F104" s="58" t="s">
        <v>0</v>
      </c>
      <c r="G104" s="59" t="s">
        <v>41</v>
      </c>
      <c r="H104" s="58" t="s">
        <v>0</v>
      </c>
      <c r="I104" s="59" t="s">
        <v>41</v>
      </c>
      <c r="J104" s="58" t="s">
        <v>0</v>
      </c>
      <c r="K104" s="59" t="s">
        <v>41</v>
      </c>
      <c r="L104" s="58" t="s">
        <v>0</v>
      </c>
      <c r="M104" s="59" t="s">
        <v>41</v>
      </c>
      <c r="N104" s="58" t="s">
        <v>0</v>
      </c>
      <c r="O104" s="59" t="s">
        <v>41</v>
      </c>
      <c r="P104" s="58" t="s">
        <v>0</v>
      </c>
      <c r="Q104" s="59" t="s">
        <v>41</v>
      </c>
      <c r="R104" s="58" t="s">
        <v>0</v>
      </c>
      <c r="S104" s="59">
        <v>-7.11</v>
      </c>
      <c r="T104" s="60">
        <v>96</v>
      </c>
      <c r="U104" s="61">
        <v>1143</v>
      </c>
      <c r="V104" s="62">
        <v>7</v>
      </c>
      <c r="W104" s="63" t="s">
        <v>42</v>
      </c>
      <c r="X104" s="64">
        <v>51</v>
      </c>
      <c r="Y104" s="62">
        <v>-51</v>
      </c>
      <c r="Z104" s="65">
        <v>7986</v>
      </c>
      <c r="AA104" s="57">
        <v>-10.36</v>
      </c>
      <c r="AB104" s="66">
        <v>-10.36</v>
      </c>
      <c r="AC104" s="67" t="s">
        <v>268</v>
      </c>
      <c r="AD104" s="68" t="s">
        <v>44</v>
      </c>
      <c r="AE104" s="85" t="s">
        <v>45</v>
      </c>
      <c r="AF104" s="228">
        <v>8010091</v>
      </c>
      <c r="AG104" s="228">
        <v>7050021</v>
      </c>
      <c r="AH104" s="228">
        <v>1596</v>
      </c>
      <c r="AI104" s="52" t="s">
        <v>34</v>
      </c>
    </row>
    <row r="105" spans="1:35" ht="13.5" thickBot="1" x14ac:dyDescent="0.25">
      <c r="A105" s="184">
        <v>101</v>
      </c>
      <c r="B105" s="185">
        <v>1261</v>
      </c>
      <c r="C105" s="186" t="s">
        <v>269</v>
      </c>
      <c r="D105" s="187">
        <v>101.2646</v>
      </c>
      <c r="E105" s="188" t="s">
        <v>41</v>
      </c>
      <c r="F105" s="189" t="s">
        <v>0</v>
      </c>
      <c r="G105" s="190" t="s">
        <v>41</v>
      </c>
      <c r="H105" s="189" t="s">
        <v>0</v>
      </c>
      <c r="I105" s="190" t="s">
        <v>41</v>
      </c>
      <c r="J105" s="189" t="s">
        <v>0</v>
      </c>
      <c r="K105" s="190" t="s">
        <v>41</v>
      </c>
      <c r="L105" s="189" t="s">
        <v>0</v>
      </c>
      <c r="M105" s="190" t="s">
        <v>41</v>
      </c>
      <c r="N105" s="189" t="s">
        <v>0</v>
      </c>
      <c r="O105" s="190" t="s">
        <v>41</v>
      </c>
      <c r="P105" s="189" t="s">
        <v>0</v>
      </c>
      <c r="Q105" s="190" t="s">
        <v>41</v>
      </c>
      <c r="R105" s="189" t="s">
        <v>0</v>
      </c>
      <c r="S105" s="190">
        <v>-8.36</v>
      </c>
      <c r="T105" s="191">
        <v>98</v>
      </c>
      <c r="U105" s="192">
        <v>2870</v>
      </c>
      <c r="V105" s="193">
        <v>11</v>
      </c>
      <c r="W105" s="194" t="s">
        <v>42</v>
      </c>
      <c r="X105" s="195">
        <v>18</v>
      </c>
      <c r="Y105" s="193">
        <v>-18</v>
      </c>
      <c r="Z105" s="196">
        <v>15413</v>
      </c>
      <c r="AA105" s="188">
        <v>-10.43</v>
      </c>
      <c r="AB105" s="197">
        <v>-10.43</v>
      </c>
      <c r="AC105" s="198" t="s">
        <v>270</v>
      </c>
      <c r="AD105" s="199" t="s">
        <v>44</v>
      </c>
      <c r="AE105" s="200" t="s">
        <v>45</v>
      </c>
      <c r="AF105" s="228">
        <v>8010091</v>
      </c>
      <c r="AG105" s="228">
        <v>7050021</v>
      </c>
      <c r="AH105" s="228">
        <v>2126</v>
      </c>
      <c r="AI105" s="52" t="s">
        <v>34</v>
      </c>
    </row>
    <row r="106" spans="1:35" x14ac:dyDescent="0.2">
      <c r="A106" s="201"/>
      <c r="B106" s="201"/>
      <c r="C106" s="202" t="s">
        <v>271</v>
      </c>
      <c r="D106" s="203" t="s">
        <v>272</v>
      </c>
      <c r="E106" s="204" t="s">
        <v>41</v>
      </c>
      <c r="F106" s="205" t="s">
        <v>0</v>
      </c>
      <c r="G106" s="206" t="s">
        <v>41</v>
      </c>
      <c r="H106" s="205" t="s">
        <v>0</v>
      </c>
      <c r="I106" s="206" t="s">
        <v>41</v>
      </c>
      <c r="J106" s="205" t="s">
        <v>0</v>
      </c>
      <c r="K106" s="206">
        <v>2.14</v>
      </c>
      <c r="L106" s="205">
        <v>12</v>
      </c>
      <c r="M106" s="206">
        <v>3.46</v>
      </c>
      <c r="N106" s="205">
        <v>28</v>
      </c>
      <c r="O106" s="206">
        <v>0.8</v>
      </c>
      <c r="P106" s="205">
        <v>90</v>
      </c>
      <c r="Q106" s="206">
        <v>0.19</v>
      </c>
      <c r="R106" s="205">
        <v>94</v>
      </c>
      <c r="S106" s="206">
        <v>-3.39</v>
      </c>
      <c r="T106" s="207">
        <v>99</v>
      </c>
      <c r="U106" s="208">
        <v>288832</v>
      </c>
      <c r="V106" s="209">
        <v>7401</v>
      </c>
      <c r="W106" s="210"/>
      <c r="X106" s="211"/>
      <c r="Y106" s="209"/>
      <c r="Z106" s="212">
        <v>3863837</v>
      </c>
      <c r="AA106" s="213"/>
      <c r="AB106" s="214"/>
      <c r="AC106" s="214" t="s">
        <v>273</v>
      </c>
      <c r="AD106" s="215"/>
      <c r="AI106" s="52" t="s">
        <v>33</v>
      </c>
    </row>
    <row r="107" spans="1:35" ht="13.5" thickBot="1" x14ac:dyDescent="0.25">
      <c r="A107" s="201"/>
      <c r="B107" s="201"/>
      <c r="C107" s="202" t="s">
        <v>274</v>
      </c>
      <c r="D107" s="203" t="s">
        <v>272</v>
      </c>
      <c r="E107" s="216" t="s">
        <v>41</v>
      </c>
      <c r="F107" s="217" t="s">
        <v>0</v>
      </c>
      <c r="G107" s="218" t="s">
        <v>41</v>
      </c>
      <c r="H107" s="217" t="s">
        <v>0</v>
      </c>
      <c r="I107" s="218" t="s">
        <v>41</v>
      </c>
      <c r="J107" s="217" t="s">
        <v>0</v>
      </c>
      <c r="K107" s="218">
        <v>2.52</v>
      </c>
      <c r="L107" s="217" t="s">
        <v>0</v>
      </c>
      <c r="M107" s="218">
        <v>5.44</v>
      </c>
      <c r="N107" s="217" t="s">
        <v>0</v>
      </c>
      <c r="O107" s="218">
        <v>1.82</v>
      </c>
      <c r="P107" s="217" t="s">
        <v>0</v>
      </c>
      <c r="Q107" s="218">
        <v>0.88</v>
      </c>
      <c r="R107" s="217" t="s">
        <v>0</v>
      </c>
      <c r="S107" s="218">
        <v>-3.16</v>
      </c>
      <c r="T107" s="219" t="s">
        <v>0</v>
      </c>
      <c r="U107" s="220">
        <v>288832</v>
      </c>
      <c r="V107" s="221">
        <v>7401</v>
      </c>
      <c r="W107" s="222"/>
      <c r="X107" s="223"/>
      <c r="Y107" s="221"/>
      <c r="Z107" s="224">
        <v>3863837</v>
      </c>
      <c r="AA107" s="225"/>
      <c r="AB107" s="226"/>
      <c r="AC107" s="226" t="s">
        <v>275</v>
      </c>
      <c r="AD107" s="215"/>
      <c r="AI107" s="52" t="s">
        <v>33</v>
      </c>
    </row>
    <row r="108" spans="1:35" x14ac:dyDescent="0.2">
      <c r="A108" s="1" t="s">
        <v>33</v>
      </c>
      <c r="B108" s="1" t="s">
        <v>33</v>
      </c>
      <c r="C108" s="1" t="s">
        <v>33</v>
      </c>
      <c r="D108" s="1" t="s">
        <v>34</v>
      </c>
      <c r="E108" s="1" t="s">
        <v>34</v>
      </c>
      <c r="G108" s="1" t="s">
        <v>34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Cursiva"31/03/2022&amp;C&amp;9(Importe en Miles de Euros)&amp;R&amp;"Arial,Negrita"&amp;9&amp;UGarantizados</oddFooter>
  </headerFooter>
  <rowBreaks count="1" manualBreakCount="1">
    <brk id="69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2016-04-04T10:24:57Z</cp:lastPrinted>
  <dcterms:created xsi:type="dcterms:W3CDTF">2000-11-24T12:41:46Z</dcterms:created>
  <dcterms:modified xsi:type="dcterms:W3CDTF">2022-04-26T16:31:11Z</dcterms:modified>
</cp:coreProperties>
</file>